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1D93554-2FC9-4414-826A-8A93BC5180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団体受検申込書（記入例・説明）" sheetId="6" r:id="rId1"/>
    <sheet name="団体受検申込書" sheetId="3" r:id="rId2"/>
    <sheet name="受検者" sheetId="1" r:id="rId3"/>
    <sheet name="事務局用" sheetId="2" r:id="rId4"/>
  </sheets>
  <definedNames>
    <definedName name="_xlnm.Print_Titles" localSheetId="2">受検者!$1:$1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6" l="1"/>
  <c r="E36" i="6"/>
  <c r="O35" i="6"/>
  <c r="R35" i="6" s="1"/>
  <c r="E35" i="6"/>
  <c r="E34" i="6"/>
  <c r="O33" i="6"/>
  <c r="P37" i="6" s="1"/>
  <c r="E33" i="6"/>
  <c r="O33" i="3"/>
  <c r="I37" i="6" l="1"/>
  <c r="K37" i="6" s="1"/>
  <c r="I33" i="6"/>
  <c r="K33" i="6" s="1"/>
  <c r="I36" i="6"/>
  <c r="K36" i="6" s="1"/>
  <c r="I34" i="6"/>
  <c r="K34" i="6" s="1"/>
  <c r="I35" i="6"/>
  <c r="K35" i="6" s="1"/>
  <c r="E37" i="3"/>
  <c r="E36" i="3"/>
  <c r="E34" i="3"/>
  <c r="E33" i="3"/>
  <c r="K38" i="6" l="1"/>
  <c r="K41" i="6" s="1"/>
  <c r="E35" i="3"/>
  <c r="O35" i="3" s="1"/>
  <c r="P37" i="3" s="1"/>
  <c r="R35" i="3" l="1"/>
  <c r="I33" i="3" l="1"/>
  <c r="K33" i="3" s="1"/>
  <c r="I37" i="3"/>
  <c r="K37" i="3" s="1"/>
  <c r="I36" i="3"/>
  <c r="K36" i="3" s="1"/>
  <c r="I35" i="3"/>
  <c r="K35" i="3" s="1"/>
  <c r="I34" i="3"/>
  <c r="K34" i="3" s="1"/>
  <c r="K38" i="3" l="1"/>
  <c r="K41" i="3" s="1"/>
</calcChain>
</file>

<file path=xl/sharedStrings.xml><?xml version="1.0" encoding="utf-8"?>
<sst xmlns="http://schemas.openxmlformats.org/spreadsheetml/2006/main" count="185" uniqueCount="100">
  <si>
    <t>受検級</t>
    <rPh sb="0" eb="2">
      <t>ジュケン</t>
    </rPh>
    <rPh sb="2" eb="3">
      <t>キュウ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</si>
  <si>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</si>
  <si>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</si>
  <si>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</si>
  <si>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</si>
  <si>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</si>
  <si>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</si>
  <si>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</si>
  <si>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</si>
  <si>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No</t>
    <phoneticPr fontId="2"/>
  </si>
  <si>
    <t>姓
フリガナ</t>
    <rPh sb="0" eb="1">
      <t>セイ</t>
    </rPh>
    <phoneticPr fontId="2"/>
  </si>
  <si>
    <t>名
フリガナ</t>
    <rPh sb="0" eb="1">
      <t>メイ</t>
    </rPh>
    <phoneticPr fontId="2"/>
  </si>
  <si>
    <t>メールでの案内</t>
    <rPh sb="5" eb="7">
      <t>アンナイ</t>
    </rPh>
    <phoneticPr fontId="2"/>
  </si>
  <si>
    <t>受け取る</t>
    <rPh sb="0" eb="1">
      <t>ウ</t>
    </rPh>
    <rPh sb="2" eb="3">
      <t>ト</t>
    </rPh>
    <phoneticPr fontId="2"/>
  </si>
  <si>
    <t>受け取らない</t>
    <rPh sb="0" eb="1">
      <t>ウ</t>
    </rPh>
    <rPh sb="2" eb="3">
      <t>ト</t>
    </rPh>
    <phoneticPr fontId="2"/>
  </si>
  <si>
    <t>①検定日</t>
    <rPh sb="1" eb="3">
      <t>ケンテイ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</si>
  <si>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</si>
  <si>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</si>
  <si>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</si>
  <si>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</si>
  <si>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人数</t>
    <rPh sb="0" eb="2">
      <t>ニンズウ</t>
    </rPh>
    <phoneticPr fontId="2"/>
  </si>
  <si>
    <t>✕</t>
    <phoneticPr fontId="2"/>
  </si>
  <si>
    <t>検定料</t>
    <rPh sb="0" eb="3">
      <t>ケンテイリョウ</t>
    </rPh>
    <phoneticPr fontId="2"/>
  </si>
  <si>
    <t>小計</t>
    <rPh sb="0" eb="2">
      <t>ショウケイ</t>
    </rPh>
    <phoneticPr fontId="2"/>
  </si>
  <si>
    <t>合計：</t>
    <rPh sb="0" eb="2">
      <t>ゴウケイ</t>
    </rPh>
    <phoneticPr fontId="2"/>
  </si>
  <si>
    <t>（</t>
    <phoneticPr fontId="2"/>
  </si>
  <si>
    <t>）</t>
    <phoneticPr fontId="2"/>
  </si>
  <si>
    <t>－</t>
    <phoneticPr fontId="2"/>
  </si>
  <si>
    <t>）</t>
    <phoneticPr fontId="2"/>
  </si>
  <si>
    <t>記入日</t>
    <rPh sb="0" eb="2">
      <t>キニュウ</t>
    </rPh>
    <rPh sb="2" eb="3">
      <t>ビ</t>
    </rPh>
    <phoneticPr fontId="2"/>
  </si>
  <si>
    <t>（〒</t>
    <phoneticPr fontId="2"/>
  </si>
  <si>
    <t>－</t>
    <phoneticPr fontId="2"/>
  </si>
  <si>
    <t>）</t>
    <phoneticPr fontId="2"/>
  </si>
  <si>
    <t>振込金額：</t>
    <rPh sb="0" eb="2">
      <t>フリコミ</t>
    </rPh>
    <rPh sb="2" eb="4">
      <t>キンガク</t>
    </rPh>
    <phoneticPr fontId="2"/>
  </si>
  <si>
    <t>スポーツ医学検定　団体受検申込書</t>
    <rPh sb="4" eb="6">
      <t>イガク</t>
    </rPh>
    <rPh sb="6" eb="8">
      <t>ケンテイ</t>
    </rPh>
    <rPh sb="9" eb="11">
      <t>ダンタイ</t>
    </rPh>
    <rPh sb="11" eb="13">
      <t>ジュケン</t>
    </rPh>
    <rPh sb="13" eb="16">
      <t>モウシコミショ</t>
    </rPh>
    <phoneticPr fontId="2"/>
  </si>
  <si>
    <t>②受検会場</t>
    <rPh sb="1" eb="3">
      <t>ジュケン</t>
    </rPh>
    <rPh sb="3" eb="5">
      <t>カイジョウ</t>
    </rPh>
    <phoneticPr fontId="2"/>
  </si>
  <si>
    <t>③団体名</t>
    <rPh sb="1" eb="4">
      <t>ダンタイメイ</t>
    </rPh>
    <phoneticPr fontId="2"/>
  </si>
  <si>
    <t>(会場名)</t>
    <rPh sb="1" eb="3">
      <t>カイジョウ</t>
    </rPh>
    <rPh sb="3" eb="4">
      <t>メイ</t>
    </rPh>
    <phoneticPr fontId="2"/>
  </si>
  <si>
    <t>(住　所)</t>
    <rPh sb="1" eb="2">
      <t>ジュウ</t>
    </rPh>
    <rPh sb="3" eb="4">
      <t>ショ</t>
    </rPh>
    <phoneticPr fontId="2"/>
  </si>
  <si>
    <t>(A.B.いずれかを選択）</t>
    <rPh sb="10" eb="12">
      <t>センタク</t>
    </rPh>
    <phoneticPr fontId="2"/>
  </si>
  <si>
    <t>事務局で使用しているシートです。</t>
    <rPh sb="0" eb="3">
      <t>ジムキョク</t>
    </rPh>
    <rPh sb="4" eb="6">
      <t>シヨウ</t>
    </rPh>
    <phoneticPr fontId="2"/>
  </si>
  <si>
    <t>削除しないでください。</t>
    <rPh sb="0" eb="2">
      <t>サクジョ</t>
    </rPh>
    <phoneticPr fontId="2"/>
  </si>
  <si>
    <t>会場</t>
    <rPh sb="0" eb="2">
      <t>カイジョウ</t>
    </rPh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</si>
  <si>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</si>
  <si>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</si>
  <si>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支払方法</t>
    <rPh sb="0" eb="2">
      <t>シハライ</t>
    </rPh>
    <rPh sb="2" eb="4">
      <t>ホウホウ</t>
    </rPh>
    <phoneticPr fontId="2"/>
  </si>
  <si>
    <t>銀行振込</t>
    <rPh sb="0" eb="2">
      <t>ギンコウ</t>
    </rPh>
    <rPh sb="2" eb="4">
      <t>フリコミ</t>
    </rPh>
    <phoneticPr fontId="2"/>
  </si>
  <si>
    <t>コンビニ支払（セブンイレブン）</t>
    <rPh sb="4" eb="6">
      <t>シハライ</t>
    </rPh>
    <phoneticPr fontId="2"/>
  </si>
  <si>
    <t>コンビニ支払（ローソン）</t>
    <rPh sb="4" eb="6">
      <t>シハライ</t>
    </rPh>
    <phoneticPr fontId="2"/>
  </si>
  <si>
    <t>コンビニ支払（ファミリーマート）</t>
    <rPh sb="4" eb="6">
      <t>シハライ</t>
    </rPh>
    <phoneticPr fontId="2"/>
  </si>
  <si>
    <t>コンビニ支払（ミニストップ）</t>
    <rPh sb="4" eb="6">
      <t>シハライ</t>
    </rPh>
    <phoneticPr fontId="2"/>
  </si>
  <si>
    <t>コンビニ支払（セイコーマート）</t>
    <rPh sb="4" eb="6">
      <t>シハライ</t>
    </rPh>
    <phoneticPr fontId="2"/>
  </si>
  <si>
    <t>※銀行振込の場合、振込手数料はご負担くださいますようお願いいたします。</t>
    <rPh sb="1" eb="3">
      <t>ギンコウ</t>
    </rPh>
    <rPh sb="3" eb="5">
      <t>フリコミ</t>
    </rPh>
    <rPh sb="6" eb="8">
      <t>バアイ</t>
    </rPh>
    <rPh sb="9" eb="11">
      <t>フリコミ</t>
    </rPh>
    <rPh sb="11" eb="14">
      <t>テスウリョウ</t>
    </rPh>
    <rPh sb="16" eb="18">
      <t>フタン</t>
    </rPh>
    <rPh sb="27" eb="28">
      <t>ネガ</t>
    </rPh>
    <phoneticPr fontId="2"/>
  </si>
  <si>
    <t>※コンビニ支払では手数料はかかりません。支払期限日までにお支払いください。</t>
    <rPh sb="5" eb="7">
      <t>シハライ</t>
    </rPh>
    <rPh sb="9" eb="12">
      <t>テスウリョウ</t>
    </rPh>
    <rPh sb="20" eb="22">
      <t>シハライ</t>
    </rPh>
    <rPh sb="22" eb="24">
      <t>キゲン</t>
    </rPh>
    <rPh sb="24" eb="25">
      <t>ビ</t>
    </rPh>
    <rPh sb="29" eb="31">
      <t>シハラ</t>
    </rPh>
    <phoneticPr fontId="2"/>
  </si>
  <si>
    <t>No.</t>
    <phoneticPr fontId="2"/>
  </si>
  <si>
    <t>※人数、金額は［受検者］シートから自動算出されます</t>
    <rPh sb="1" eb="3">
      <t>ニンズウ</t>
    </rPh>
    <rPh sb="4" eb="6">
      <t>キンガク</t>
    </rPh>
    <rPh sb="8" eb="11">
      <t>ジュケンシャ</t>
    </rPh>
    <rPh sb="17" eb="21">
      <t>ジドウサンシュツ</t>
    </rPh>
    <phoneticPr fontId="2"/>
  </si>
  <si>
    <t>999</t>
    <phoneticPr fontId="2"/>
  </si>
  <si>
    <t>9999</t>
    <phoneticPr fontId="2"/>
  </si>
  <si>
    <t>○△県○△市○△町1-1-1</t>
    <phoneticPr fontId="2"/>
  </si>
  <si>
    <t>0123</t>
    <phoneticPr fontId="2"/>
  </si>
  <si>
    <t>＠</t>
    <phoneticPr fontId="2"/>
  </si>
  <si>
    <t>sekininnsha</t>
    <phoneticPr fontId="2"/>
  </si>
  <si>
    <t>xxx.jp</t>
    <phoneticPr fontId="2"/>
  </si>
  <si>
    <t>A.本会場⇒</t>
    <rPh sb="2" eb="3">
      <t>ホン</t>
    </rPh>
    <rPh sb="3" eb="5">
      <t>カイジョウ</t>
    </rPh>
    <phoneticPr fontId="2"/>
  </si>
  <si>
    <t>1級</t>
    <rPh sb="1" eb="2">
      <t>キュウ</t>
    </rPh>
    <phoneticPr fontId="2"/>
  </si>
  <si>
    <t>併願(1･2級）</t>
    <rPh sb="0" eb="2">
      <t>ヘイガン</t>
    </rPh>
    <rPh sb="6" eb="7">
      <t>キュウ</t>
    </rPh>
    <phoneticPr fontId="2"/>
  </si>
  <si>
    <t>併願(2･3級)</t>
    <rPh sb="0" eb="2">
      <t>ヘイガン</t>
    </rPh>
    <rPh sb="6" eb="7">
      <t>キュウ</t>
    </rPh>
    <phoneticPr fontId="2"/>
  </si>
  <si>
    <t>併願(1･2級)</t>
    <rPh sb="0" eb="2">
      <t>ヘイガン</t>
    </rPh>
    <rPh sb="6" eb="7">
      <t>キュウ</t>
    </rPh>
    <phoneticPr fontId="2"/>
  </si>
  <si>
    <t>札幌</t>
    <rPh sb="0" eb="2">
      <t>サッポロ</t>
    </rPh>
    <phoneticPr fontId="2"/>
  </si>
  <si>
    <t>前橋</t>
    <rPh sb="0" eb="2">
      <t>マエバシ</t>
    </rPh>
    <phoneticPr fontId="2"/>
  </si>
  <si>
    <t>名古屋</t>
    <rPh sb="0" eb="3">
      <t>ナゴヤ</t>
    </rPh>
    <phoneticPr fontId="2"/>
  </si>
  <si>
    <t>大阪</t>
    <rPh sb="0" eb="2">
      <t>オオサカ</t>
    </rPh>
    <phoneticPr fontId="2"/>
  </si>
  <si>
    <t>福岡</t>
    <rPh sb="0" eb="2">
      <t>フクオカ</t>
    </rPh>
    <phoneticPr fontId="2"/>
  </si>
  <si>
    <t>沖縄</t>
    <rPh sb="0" eb="2">
      <t>オキナワ</t>
    </rPh>
    <phoneticPr fontId="2"/>
  </si>
  <si>
    <t>■会場区分</t>
    <rPh sb="1" eb="3">
      <t>カイジョウ</t>
    </rPh>
    <rPh sb="3" eb="5">
      <t>クブン</t>
    </rPh>
    <phoneticPr fontId="2"/>
  </si>
  <si>
    <t>人</t>
    <rPh sb="0" eb="1">
      <t>ニン</t>
    </rPh>
    <phoneticPr fontId="2"/>
  </si>
  <si>
    <t>■計算区分</t>
    <rPh sb="1" eb="3">
      <t>ケイサン</t>
    </rPh>
    <rPh sb="3" eb="5">
      <t>クブン</t>
    </rPh>
    <phoneticPr fontId="2"/>
  </si>
  <si>
    <r>
      <t>メールアドレス（任意）</t>
    </r>
    <r>
      <rPr>
        <sz val="10"/>
        <color theme="1" tint="0.14999847407452621"/>
        <rFont val="Yu Gothic"/>
        <family val="3"/>
        <charset val="128"/>
        <scheme val="minor"/>
      </rPr>
      <t xml:space="preserve">
（合格認定カード発行には必要）</t>
    </r>
    <rPh sb="8" eb="10">
      <t>ニンイ</t>
    </rPh>
    <rPh sb="13" eb="15">
      <t>ゴウカク</t>
    </rPh>
    <rPh sb="15" eb="17">
      <t>ニンテイ</t>
    </rPh>
    <rPh sb="20" eb="22">
      <t>ハッコウ</t>
    </rPh>
    <rPh sb="24" eb="26">
      <t>ヒツヨウ</t>
    </rPh>
    <phoneticPr fontId="2"/>
  </si>
  <si>
    <t>検定日</t>
    <rPh sb="0" eb="2">
      <t>ケンテイ</t>
    </rPh>
    <rPh sb="2" eb="3">
      <t>ビ</t>
    </rPh>
    <phoneticPr fontId="2"/>
  </si>
  <si>
    <t>特別準会場のみ変更可能です</t>
    <rPh sb="0" eb="2">
      <t>トクベツ</t>
    </rPh>
    <rPh sb="2" eb="5">
      <t>ジュンカイジョウ</t>
    </rPh>
    <rPh sb="7" eb="9">
      <t>ヘンコウ</t>
    </rPh>
    <rPh sb="9" eb="11">
      <t>カノウ</t>
    </rPh>
    <phoneticPr fontId="2"/>
  </si>
  <si>
    <t>コンビニ支払（デイリーヤマザキ）</t>
    <rPh sb="4" eb="6">
      <t>シハライ</t>
    </rPh>
    <phoneticPr fontId="2"/>
  </si>
  <si>
    <t>■延べ受検者数</t>
    <rPh sb="1" eb="2">
      <t>ノ</t>
    </rPh>
    <rPh sb="3" eb="6">
      <t>ジュケンシャ</t>
    </rPh>
    <rPh sb="6" eb="7">
      <t>スウ</t>
    </rPh>
    <phoneticPr fontId="2"/>
  </si>
  <si>
    <t>広島</t>
    <rPh sb="0" eb="2">
      <t>ヒロシマ</t>
    </rPh>
    <phoneticPr fontId="2"/>
  </si>
  <si>
    <t>徳島</t>
    <rPh sb="0" eb="2">
      <t>トクシマ</t>
    </rPh>
    <phoneticPr fontId="2"/>
  </si>
  <si>
    <t>④団体責任者名</t>
    <rPh sb="1" eb="3">
      <t>ダンタイ</t>
    </rPh>
    <rPh sb="3" eb="6">
      <t>セキニンシャ</t>
    </rPh>
    <rPh sb="6" eb="7">
      <t>メイ</t>
    </rPh>
    <phoneticPr fontId="2"/>
  </si>
  <si>
    <t>⑤会場責任者名</t>
    <rPh sb="1" eb="3">
      <t>カイジョウ</t>
    </rPh>
    <rPh sb="3" eb="6">
      <t>セキニンシャ</t>
    </rPh>
    <rPh sb="6" eb="7">
      <t>メイ</t>
    </rPh>
    <phoneticPr fontId="2"/>
  </si>
  <si>
    <t>⑥住所</t>
    <rPh sb="1" eb="3">
      <t>ジュウショ</t>
    </rPh>
    <phoneticPr fontId="2"/>
  </si>
  <si>
    <t>⑦メールアドレス</t>
    <phoneticPr fontId="2"/>
  </si>
  <si>
    <t>⑧電話番号</t>
    <rPh sb="1" eb="5">
      <t>デンワバンゴウ</t>
    </rPh>
    <phoneticPr fontId="2"/>
  </si>
  <si>
    <t>⑨FAX</t>
    <phoneticPr fontId="2"/>
  </si>
  <si>
    <t>⑩申込者数・受検料</t>
    <rPh sb="1" eb="4">
      <t>モウシコミシャ</t>
    </rPh>
    <rPh sb="4" eb="5">
      <t>スウ</t>
    </rPh>
    <rPh sb="6" eb="8">
      <t>ジュケン</t>
    </rPh>
    <rPh sb="8" eb="9">
      <t>リョウ</t>
    </rPh>
    <phoneticPr fontId="2"/>
  </si>
  <si>
    <t>⑪支払方法</t>
    <rPh sb="1" eb="3">
      <t>シハライ</t>
    </rPh>
    <rPh sb="3" eb="5">
      <t>ホウホウ</t>
    </rPh>
    <phoneticPr fontId="2"/>
  </si>
  <si>
    <t>B.(特別)準会場⇒</t>
    <rPh sb="3" eb="5">
      <t>トクベツ</t>
    </rPh>
    <rPh sb="6" eb="7">
      <t>ジュン</t>
    </rPh>
    <rPh sb="7" eb="9">
      <t>カイジョウ</t>
    </rPh>
    <phoneticPr fontId="2"/>
  </si>
  <si>
    <t>○△専門学校</t>
    <phoneticPr fontId="2"/>
  </si>
  <si>
    <t>○△専門学校　スポーツ医学科</t>
    <phoneticPr fontId="2"/>
  </si>
  <si>
    <t>○川　○子</t>
    <phoneticPr fontId="2"/>
  </si>
  <si>
    <t>△田　△郎</t>
    <rPh sb="1" eb="2">
      <t>タ</t>
    </rPh>
    <rPh sb="4" eb="5">
      <t>ロウ</t>
    </rPh>
    <phoneticPr fontId="2"/>
  </si>
  <si>
    <t>2025年11月30日(日)　</t>
    <rPh sb="4" eb="5">
      <t>ネン</t>
    </rPh>
    <rPh sb="7" eb="8">
      <t>ガツ</t>
    </rPh>
    <rPh sb="10" eb="11">
      <t>ニチ</t>
    </rPh>
    <rPh sb="12" eb="13">
      <t>ニチ</t>
    </rPh>
    <phoneticPr fontId="2"/>
  </si>
  <si>
    <t>2025年11月29日(土)　</t>
    <rPh sb="4" eb="5">
      <t>ネン</t>
    </rPh>
    <rPh sb="7" eb="8">
      <t>ガツ</t>
    </rPh>
    <rPh sb="10" eb="11">
      <t>ニチ</t>
    </rPh>
    <rPh sb="12" eb="13">
      <t>ド</t>
    </rPh>
    <phoneticPr fontId="2"/>
  </si>
  <si>
    <t>2025年11月28日(金)　</t>
    <rPh sb="4" eb="5">
      <t>ネン</t>
    </rPh>
    <rPh sb="7" eb="8">
      <t>ガツ</t>
    </rPh>
    <rPh sb="10" eb="11">
      <t>ニチ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</si>
</sst>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 tint="0.14999847407452621"/>
      <name val="Yu Gothic"/>
      <family val="2"/>
      <scheme val="minor"/>
    </font>
    <font>
      <sz val="11"/>
      <color theme="1" tint="0.1499984740745262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color theme="1" tint="0.14999847407452621"/>
      <name val="Yu Gothic"/>
      <family val="3"/>
      <charset val="128"/>
      <scheme val="minor"/>
    </font>
    <font>
      <sz val="8"/>
      <color theme="1" tint="0.34998626667073579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sz val="13"/>
      <color rgb="FFFF0000"/>
      <name val="Yu Gothic"/>
      <family val="3"/>
      <charset val="128"/>
      <scheme val="minor"/>
    </font>
    <font>
      <sz val="13"/>
      <name val="Yu Gothic"/>
      <family val="3"/>
      <charset val="128"/>
      <scheme val="minor"/>
    </font>
    <font>
      <sz val="13"/>
      <color theme="8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7" fillId="0" borderId="0" xfId="0" applyFont="1"/>
    <xf numFmtId="0" fontId="7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5" fillId="0" borderId="14" xfId="0" applyFont="1" applyBorder="1"/>
    <xf numFmtId="0" fontId="9" fillId="0" borderId="0" xfId="0" applyFont="1" applyAlignment="1">
      <alignment vertical="center"/>
    </xf>
    <xf numFmtId="0" fontId="6" fillId="0" borderId="0" xfId="0" applyFont="1"/>
    <xf numFmtId="0" fontId="5" fillId="0" borderId="18" xfId="0" applyFont="1" applyBorder="1"/>
    <xf numFmtId="0" fontId="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Protection="1">
      <protection locked="0"/>
    </xf>
    <xf numFmtId="0" fontId="13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 inden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/>
    <xf numFmtId="0" fontId="13" fillId="0" borderId="5" xfId="0" applyFont="1" applyBorder="1" applyAlignment="1">
      <alignment horizontal="center"/>
    </xf>
    <xf numFmtId="0" fontId="13" fillId="0" borderId="10" xfId="0" applyFont="1" applyBorder="1"/>
    <xf numFmtId="0" fontId="13" fillId="0" borderId="8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/>
    <xf numFmtId="0" fontId="13" fillId="0" borderId="11" xfId="0" applyFont="1" applyBorder="1" applyAlignment="1">
      <alignment horizontal="center"/>
    </xf>
    <xf numFmtId="0" fontId="16" fillId="3" borderId="0" xfId="0" applyFont="1" applyFill="1" applyProtection="1">
      <protection locked="0"/>
    </xf>
    <xf numFmtId="0" fontId="13" fillId="0" borderId="19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6" fontId="13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0" xfId="0" applyFont="1" applyAlignment="1">
      <alignment horizontal="right"/>
    </xf>
    <xf numFmtId="6" fontId="13" fillId="0" borderId="0" xfId="0" applyNumberFormat="1" applyFont="1" applyAlignment="1">
      <alignment horizontal="left"/>
    </xf>
    <xf numFmtId="0" fontId="16" fillId="3" borderId="0" xfId="0" applyFont="1" applyFill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6" fontId="15" fillId="0" borderId="9" xfId="1" applyNumberFormat="1" applyFont="1" applyBorder="1" applyAlignment="1">
      <alignment horizontal="right"/>
    </xf>
    <xf numFmtId="6" fontId="15" fillId="0" borderId="10" xfId="1" applyNumberFormat="1" applyFont="1" applyBorder="1" applyAlignment="1">
      <alignment horizontal="right"/>
    </xf>
    <xf numFmtId="6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6" fontId="15" fillId="0" borderId="12" xfId="1" applyNumberFormat="1" applyFont="1" applyBorder="1" applyAlignment="1">
      <alignment horizontal="right"/>
    </xf>
    <xf numFmtId="6" fontId="15" fillId="0" borderId="13" xfId="1" applyNumberFormat="1" applyFont="1" applyBorder="1" applyAlignment="1">
      <alignment horizontal="right"/>
    </xf>
    <xf numFmtId="6" fontId="13" fillId="0" borderId="4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center"/>
    </xf>
    <xf numFmtId="6" fontId="13" fillId="0" borderId="9" xfId="1" applyNumberFormat="1" applyFont="1" applyBorder="1" applyAlignment="1">
      <alignment horizontal="right"/>
    </xf>
    <xf numFmtId="6" fontId="13" fillId="0" borderId="10" xfId="1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6" fontId="13" fillId="0" borderId="6" xfId="1" applyNumberFormat="1" applyFont="1" applyBorder="1" applyAlignment="1">
      <alignment horizontal="right"/>
    </xf>
    <xf numFmtId="6" fontId="13" fillId="0" borderId="7" xfId="1" applyNumberFormat="1" applyFont="1" applyBorder="1" applyAlignment="1">
      <alignment horizontal="right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right"/>
      <protection locked="0"/>
    </xf>
    <xf numFmtId="0" fontId="16" fillId="3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left" indent="1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 indent="1"/>
      <protection locked="0"/>
    </xf>
    <xf numFmtId="0" fontId="13" fillId="3" borderId="0" xfId="0" applyFont="1" applyFill="1" applyAlignment="1" applyProtection="1">
      <alignment horizontal="center" wrapText="1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</cellXfs>
  <cellStyles count="2">
    <cellStyle name="桁区切り" xfId="1" builtinId="6"/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numFmt numFmtId="19" formatCode="yyyy/m/d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1"/>
        <color theme="1" tint="0.14999847407452621"/>
        <name val="Yu Gothic"/>
        <family val="3"/>
        <charset val="12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pomed.or.jp/group_ent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</xdr:colOff>
      <xdr:row>0</xdr:row>
      <xdr:rowOff>26670</xdr:rowOff>
    </xdr:from>
    <xdr:to>
      <xdr:col>28</xdr:col>
      <xdr:colOff>180975</xdr:colOff>
      <xdr:row>4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66E767-F94E-424E-975E-CF831FAB7D18}"/>
            </a:ext>
          </a:extLst>
        </xdr:cNvPr>
        <xdr:cNvSpPr/>
      </xdr:nvSpPr>
      <xdr:spPr>
        <a:xfrm>
          <a:off x="6440805" y="26670"/>
          <a:ext cx="3789045" cy="868680"/>
        </a:xfrm>
        <a:prstGeom prst="rect">
          <a:avLst/>
        </a:prstGeom>
        <a:solidFill>
          <a:schemeClr val="accent1">
            <a:lumMod val="20000"/>
            <a:lumOff val="80000"/>
            <a:alpha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団体受検申込書記入例・説明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灰色に塗りつぶされた枠内への入力・選択をお願いします。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青字は入力例です。</a:t>
          </a:r>
        </a:p>
      </xdr:txBody>
    </xdr:sp>
    <xdr:clientData/>
  </xdr:twoCellAnchor>
  <xdr:twoCellAnchor>
    <xdr:from>
      <xdr:col>28</xdr:col>
      <xdr:colOff>228601</xdr:colOff>
      <xdr:row>0</xdr:row>
      <xdr:rowOff>116205</xdr:rowOff>
    </xdr:from>
    <xdr:to>
      <xdr:col>35</xdr:col>
      <xdr:colOff>285751</xdr:colOff>
      <xdr:row>23</xdr:row>
      <xdr:rowOff>99060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E310F1-05FD-45A3-A2FB-8AB422555E45}"/>
            </a:ext>
          </a:extLst>
        </xdr:cNvPr>
        <xdr:cNvSpPr/>
      </xdr:nvSpPr>
      <xdr:spPr>
        <a:xfrm>
          <a:off x="10195561" y="116205"/>
          <a:ext cx="2564130" cy="4463415"/>
        </a:xfrm>
        <a:prstGeom prst="rect">
          <a:avLst/>
        </a:prstGeom>
        <a:solidFill>
          <a:schemeClr val="accent4">
            <a:lumMod val="20000"/>
            <a:lumOff val="80000"/>
            <a:alpha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団体受検申込方法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本ファイルの以下のシートに必要事項を入力し、検定団体申込フォームで申し込むか</a:t>
          </a:r>
          <a:r>
            <a:rPr kumimoji="1" lang="en-US" altLang="ja-JP" sz="1100">
              <a:solidFill>
                <a:sysClr val="windowText" lastClr="000000"/>
              </a:solidFill>
            </a:rPr>
            <a:t>support@spomed.or.jp</a:t>
          </a:r>
          <a:r>
            <a:rPr kumimoji="1" lang="ja-JP" altLang="en-US" sz="1100">
              <a:solidFill>
                <a:sysClr val="windowText" lastClr="000000"/>
              </a:solidFill>
            </a:rPr>
            <a:t>までメールで送信してください。メール送信時は、適宜ファイルの保護（暗号化）をお願いします。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«</a:t>
          </a:r>
          <a:r>
            <a:rPr kumimoji="1" lang="ja-JP" altLang="en-US" sz="1100" b="1">
              <a:solidFill>
                <a:sysClr val="windowText" lastClr="000000"/>
              </a:solidFill>
            </a:rPr>
            <a:t>入力が必要なシート</a:t>
          </a:r>
          <a:r>
            <a:rPr kumimoji="1" lang="en-US" altLang="ja-JP" sz="1100" b="1">
              <a:solidFill>
                <a:sysClr val="windowText" lastClr="000000"/>
              </a:solidFill>
            </a:rPr>
            <a:t>»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・［受検者］シート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全申込者の受検級、姓、名、フリガナ、性別、生年月日、メールアドレス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任意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、メールでの案内を入力してください。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・［団体受検申込書］シート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左記の記入例・説明を参照の上、必要事項を入力してください。</a:t>
          </a:r>
          <a:endParaRPr kumimoji="1" lang="en-US" altLang="ja-JP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152400</xdr:colOff>
      <xdr:row>4</xdr:row>
      <xdr:rowOff>95250</xdr:rowOff>
    </xdr:from>
    <xdr:to>
      <xdr:col>19</xdr:col>
      <xdr:colOff>344805</xdr:colOff>
      <xdr:row>8</xdr:row>
      <xdr:rowOff>62865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4E7A59C2-5EDC-49EF-AA83-09CA70658A86}"/>
            </a:ext>
          </a:extLst>
        </xdr:cNvPr>
        <xdr:cNvSpPr/>
      </xdr:nvSpPr>
      <xdr:spPr>
        <a:xfrm>
          <a:off x="4953000" y="838200"/>
          <a:ext cx="2183130" cy="796290"/>
        </a:xfrm>
        <a:prstGeom prst="borderCallout1">
          <a:avLst>
            <a:gd name="adj1" fmla="val 18750"/>
            <a:gd name="adj2" fmla="val -8333"/>
            <a:gd name="adj3" fmla="val 8409"/>
            <a:gd name="adj4" fmla="val -293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特別準会場（中学・高等学校）のみ、「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30</a:t>
          </a:r>
          <a:r>
            <a:rPr kumimoji="1" lang="ja-JP" altLang="en-US" sz="1100"/>
            <a:t>日または</a:t>
          </a:r>
          <a:r>
            <a:rPr kumimoji="1" lang="en-US" altLang="ja-JP" sz="1100"/>
            <a:t>31</a:t>
          </a:r>
          <a:r>
            <a:rPr kumimoji="1" lang="ja-JP" altLang="en-US" sz="1100"/>
            <a:t>日」も実施可能です。</a:t>
          </a:r>
        </a:p>
      </xdr:txBody>
    </xdr:sp>
    <xdr:clientData/>
  </xdr:twoCellAnchor>
  <xdr:twoCellAnchor>
    <xdr:from>
      <xdr:col>18</xdr:col>
      <xdr:colOff>167640</xdr:colOff>
      <xdr:row>8</xdr:row>
      <xdr:rowOff>64771</xdr:rowOff>
    </xdr:from>
    <xdr:to>
      <xdr:col>28</xdr:col>
      <xdr:colOff>100965</xdr:colOff>
      <xdr:row>11</xdr:row>
      <xdr:rowOff>85726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35D4DF38-2FFA-4ECF-9DA4-446D7DFB696B}"/>
            </a:ext>
          </a:extLst>
        </xdr:cNvPr>
        <xdr:cNvSpPr/>
      </xdr:nvSpPr>
      <xdr:spPr>
        <a:xfrm>
          <a:off x="6597015" y="1636396"/>
          <a:ext cx="3552825" cy="906780"/>
        </a:xfrm>
        <a:prstGeom prst="borderCallout1">
          <a:avLst>
            <a:gd name="adj1" fmla="val 18750"/>
            <a:gd name="adj2" fmla="val -8333"/>
            <a:gd name="adj3" fmla="val 9588"/>
            <a:gd name="adj4" fmla="val -3240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A.</a:t>
          </a:r>
          <a:r>
            <a:rPr kumimoji="1" lang="ja-JP" altLang="en-US" sz="1100"/>
            <a:t>本会場の場合は、リストから受検希望会場を選択してください。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B.</a:t>
          </a:r>
          <a:r>
            <a:rPr kumimoji="1" lang="ja-JP" altLang="en-US" sz="1100"/>
            <a:t>準会場の場合は、会場名・住所を入力してください。</a:t>
          </a:r>
        </a:p>
      </xdr:txBody>
    </xdr:sp>
    <xdr:clientData/>
  </xdr:twoCellAnchor>
  <xdr:twoCellAnchor>
    <xdr:from>
      <xdr:col>18</xdr:col>
      <xdr:colOff>171450</xdr:colOff>
      <xdr:row>12</xdr:row>
      <xdr:rowOff>20954</xdr:rowOff>
    </xdr:from>
    <xdr:to>
      <xdr:col>28</xdr:col>
      <xdr:colOff>125730</xdr:colOff>
      <xdr:row>23</xdr:row>
      <xdr:rowOff>85725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2210549-5DBB-4CE6-9294-ED33646DF485}"/>
            </a:ext>
          </a:extLst>
        </xdr:cNvPr>
        <xdr:cNvSpPr/>
      </xdr:nvSpPr>
      <xdr:spPr>
        <a:xfrm>
          <a:off x="6600825" y="2726054"/>
          <a:ext cx="3573780" cy="1817371"/>
        </a:xfrm>
        <a:prstGeom prst="borderCallout1">
          <a:avLst>
            <a:gd name="adj1" fmla="val 18750"/>
            <a:gd name="adj2" fmla="val -8333"/>
            <a:gd name="adj3" fmla="val -10276"/>
            <a:gd name="adj4" fmla="val -375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③団体名～⑨</a:t>
          </a:r>
          <a:r>
            <a:rPr kumimoji="1" lang="en-US" altLang="ja-JP" sz="1100"/>
            <a:t>FAX</a:t>
          </a:r>
        </a:p>
        <a:p>
          <a:pPr algn="l"/>
          <a:r>
            <a:rPr kumimoji="1" lang="ja-JP" altLang="en-US" sz="1100"/>
            <a:t>受検票・結果通知および合格証を一括で送付する宛先を入力ください。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団体責任者</a:t>
          </a:r>
          <a:r>
            <a:rPr kumimoji="1" lang="ja-JP" altLang="en-US" sz="1100"/>
            <a:t>：請求書・領収書や受検票や結果通知等の送付先</a:t>
          </a:r>
          <a:endParaRPr kumimoji="1" lang="en-US" altLang="ja-JP" sz="1100"/>
        </a:p>
        <a:p>
          <a:pPr algn="l"/>
          <a:r>
            <a:rPr kumimoji="1" lang="ja-JP" altLang="en-US" sz="1100" b="1"/>
            <a:t>会場責任者</a:t>
          </a:r>
          <a:r>
            <a:rPr kumimoji="1" lang="ja-JP" altLang="en-US" sz="1100"/>
            <a:t>：検定運営責任者。団体責任者と異なる場合に記入してください。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163830</xdr:colOff>
      <xdr:row>24</xdr:row>
      <xdr:rowOff>0</xdr:rowOff>
    </xdr:from>
    <xdr:to>
      <xdr:col>28</xdr:col>
      <xdr:colOff>121920</xdr:colOff>
      <xdr:row>29</xdr:row>
      <xdr:rowOff>95250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5D0CC3DA-1E24-49F3-BC08-53A3765BC166}"/>
            </a:ext>
          </a:extLst>
        </xdr:cNvPr>
        <xdr:cNvSpPr/>
      </xdr:nvSpPr>
      <xdr:spPr>
        <a:xfrm>
          <a:off x="6593205" y="4705350"/>
          <a:ext cx="3577590" cy="847725"/>
        </a:xfrm>
        <a:prstGeom prst="borderCallout1">
          <a:avLst>
            <a:gd name="adj1" fmla="val 18750"/>
            <a:gd name="adj2" fmla="val -8333"/>
            <a:gd name="adj3" fmla="val -18748"/>
            <a:gd name="adj4" fmla="val -2556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⑦メールアドレス</a:t>
          </a:r>
          <a:endParaRPr kumimoji="1" lang="en-US" altLang="ja-JP" sz="1100"/>
        </a:p>
        <a:p>
          <a:pPr algn="l"/>
          <a:r>
            <a:rPr kumimoji="1" lang="ja-JP" altLang="en-US" sz="1100"/>
            <a:t>申込受付完了メール、入金確認メール等を受信するアドレスを入力ください。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179070</xdr:colOff>
      <xdr:row>30</xdr:row>
      <xdr:rowOff>19050</xdr:rowOff>
    </xdr:from>
    <xdr:to>
      <xdr:col>30</xdr:col>
      <xdr:colOff>171450</xdr:colOff>
      <xdr:row>34</xdr:row>
      <xdr:rowOff>167640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4972959-4163-4431-B8D0-5103E7329961}"/>
            </a:ext>
          </a:extLst>
        </xdr:cNvPr>
        <xdr:cNvSpPr/>
      </xdr:nvSpPr>
      <xdr:spPr>
        <a:xfrm>
          <a:off x="6608445" y="5724525"/>
          <a:ext cx="4335780" cy="977265"/>
        </a:xfrm>
        <a:prstGeom prst="borderCallout1">
          <a:avLst>
            <a:gd name="adj1" fmla="val 18750"/>
            <a:gd name="adj2" fmla="val -8333"/>
            <a:gd name="adj3" fmla="val 74489"/>
            <a:gd name="adj4" fmla="val -4615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［受検者］シートに入力された内容から自動算出します。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申込者の合計が</a:t>
          </a:r>
          <a:r>
            <a:rPr kumimoji="1" lang="en-US" altLang="ja-JP" sz="1100"/>
            <a:t>8</a:t>
          </a:r>
          <a:r>
            <a:rPr kumimoji="1" lang="ja-JP" altLang="en-US" sz="1100"/>
            <a:t>人未満の場合は、割引が適用されず、記載の合計金額・振込金額と請求金額が異なりますのでご注意ください。</a:t>
          </a:r>
        </a:p>
      </xdr:txBody>
    </xdr:sp>
    <xdr:clientData/>
  </xdr:twoCellAnchor>
  <xdr:twoCellAnchor>
    <xdr:from>
      <xdr:col>18</xdr:col>
      <xdr:colOff>180975</xdr:colOff>
      <xdr:row>35</xdr:row>
      <xdr:rowOff>55245</xdr:rowOff>
    </xdr:from>
    <xdr:to>
      <xdr:col>33</xdr:col>
      <xdr:colOff>219075</xdr:colOff>
      <xdr:row>44</xdr:row>
      <xdr:rowOff>1905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ACE42C56-9B69-4C4F-846E-CD8A324CFADA}"/>
            </a:ext>
          </a:extLst>
        </xdr:cNvPr>
        <xdr:cNvSpPr/>
      </xdr:nvSpPr>
      <xdr:spPr>
        <a:xfrm>
          <a:off x="6610350" y="6837045"/>
          <a:ext cx="5467350" cy="1804035"/>
        </a:xfrm>
        <a:prstGeom prst="borderCallout1">
          <a:avLst>
            <a:gd name="adj1" fmla="val 21649"/>
            <a:gd name="adj2" fmla="val -3520"/>
            <a:gd name="adj3" fmla="val 91677"/>
            <a:gd name="adj4" fmla="val -2722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リストからご希望の支払方法を選択してください。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銀行振込の場合は、メールにて請求書をお送りします。</a:t>
          </a:r>
          <a:endParaRPr kumimoji="1" lang="en-US" altLang="ja-JP" sz="1100"/>
        </a:p>
        <a:p>
          <a:pPr algn="l"/>
          <a:r>
            <a:rPr kumimoji="1" lang="ja-JP" altLang="en-US" sz="1100"/>
            <a:t>コンビニ支払の場合は、申込確認メールとは別に、「コンビニ決済依頼完了のお知らせ」という支払方法の案内を記したメールが届きます。そちらの案内に従い支払期限までにお支払いをお願いいたします。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※30</a:t>
          </a:r>
          <a:r>
            <a:rPr kumimoji="1" lang="ja-JP" altLang="en-US" sz="1100"/>
            <a:t>万円を超える場合は、コンビニ支払はできません。銀行振込を選択してください。コンビニ支払を選択した場合でも、銀行振込でのご案内をさせていただきます。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J301" totalsRowShown="0" headerRowDxfId="12" dataDxfId="11" tableBorderDxfId="10">
  <autoFilter ref="A1:J301" xr:uid="{00000000-0009-0000-0100-000001000000}"/>
  <tableColumns count="10">
    <tableColumn id="1" xr3:uid="{00000000-0010-0000-0000-000001000000}" name="No" dataDxfId="9"/>
    <tableColumn id="2" xr3:uid="{00000000-0010-0000-0000-000002000000}" name="受検級" dataDxfId="8"/>
    <tableColumn id="4" xr3:uid="{00000000-0010-0000-0000-000004000000}" name="姓" dataDxfId="7"/>
    <tableColumn id="5" xr3:uid="{00000000-0010-0000-0000-000005000000}" name="名" dataDxfId="6"/>
    <tableColumn id="6" xr3:uid="{00000000-0010-0000-0000-000006000000}" name="姓_x000a_フリガナ" dataDxfId="5"/>
    <tableColumn id="7" xr3:uid="{00000000-0010-0000-0000-000007000000}" name="名_x000a_フリガナ" dataDxfId="4"/>
    <tableColumn id="16" xr3:uid="{00000000-0010-0000-0000-000010000000}" name="性別" dataDxfId="3"/>
    <tableColumn id="17" xr3:uid="{00000000-0010-0000-0000-000011000000}" name="生年月日" dataDxfId="2"/>
    <tableColumn id="18" xr3:uid="{00000000-0010-0000-0000-000012000000}" name="メールアドレス（任意）_x000a_（合格認定カード発行には必要）" dataDxfId="1"/>
    <tableColumn id="19" xr3:uid="{00000000-0010-0000-0000-000013000000}" name="メールでの案内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5764-323A-4655-872A-AE42116E1883}">
  <dimension ref="A1:R46"/>
  <sheetViews>
    <sheetView tabSelected="1" workbookViewId="0">
      <selection activeCell="F7" sqref="F7"/>
    </sheetView>
  </sheetViews>
  <sheetFormatPr defaultColWidth="4.69921875" defaultRowHeight="22.2"/>
  <cols>
    <col min="1" max="1" width="2.59765625" style="4" customWidth="1"/>
    <col min="2" max="2" width="5.5" style="4" customWidth="1"/>
    <col min="3" max="3" width="6.8984375" style="4" customWidth="1"/>
    <col min="4" max="4" width="5.8984375" style="4" customWidth="1"/>
    <col min="5" max="6" width="4.69921875" style="4"/>
    <col min="7" max="7" width="4.09765625" style="4" customWidth="1"/>
    <col min="8" max="8" width="4.69921875" style="4"/>
    <col min="9" max="9" width="4.69921875" style="4" customWidth="1"/>
    <col min="10" max="13" width="4.69921875" style="4"/>
    <col min="14" max="14" width="2.3984375" style="4" customWidth="1"/>
    <col min="15" max="16384" width="4.69921875" style="4"/>
  </cols>
  <sheetData>
    <row r="1" spans="1:18" ht="23.4" thickTop="1" thickBot="1">
      <c r="A1" s="77" t="s">
        <v>34</v>
      </c>
      <c r="B1" s="78"/>
      <c r="C1" s="78"/>
      <c r="D1" s="78"/>
      <c r="E1" s="78"/>
      <c r="F1" s="78"/>
      <c r="G1" s="78"/>
      <c r="H1" s="78"/>
      <c r="I1" s="78"/>
      <c r="J1" s="79"/>
      <c r="K1" s="14"/>
      <c r="L1" s="12" t="s">
        <v>54</v>
      </c>
      <c r="M1" s="80"/>
      <c r="N1" s="80"/>
      <c r="O1" s="80"/>
      <c r="P1" s="80"/>
      <c r="Q1" s="81"/>
      <c r="R1" s="15"/>
    </row>
    <row r="2" spans="1:18" ht="7.05" customHeight="1" thickTop="1"/>
    <row r="3" spans="1:18" s="17" customFormat="1" ht="22.05" customHeight="1">
      <c r="J3" s="17" t="s">
        <v>29</v>
      </c>
      <c r="L3" s="41">
        <v>2025</v>
      </c>
      <c r="M3" s="41"/>
      <c r="N3" s="17" t="s">
        <v>16</v>
      </c>
      <c r="O3" s="33">
        <v>8</v>
      </c>
      <c r="P3" s="17" t="s">
        <v>17</v>
      </c>
      <c r="Q3" s="33">
        <v>10</v>
      </c>
      <c r="R3" s="17" t="s">
        <v>18</v>
      </c>
    </row>
    <row r="4" spans="1:18" ht="7.05" customHeight="1"/>
    <row r="5" spans="1:18" ht="19.95" customHeight="1">
      <c r="B5" s="19" t="s">
        <v>15</v>
      </c>
      <c r="C5" s="19"/>
      <c r="D5" s="19"/>
      <c r="E5" s="41" t="s">
        <v>99</v>
      </c>
      <c r="F5" s="41"/>
      <c r="G5" s="41"/>
      <c r="H5" s="41"/>
      <c r="I5" s="41"/>
      <c r="J5" s="41"/>
      <c r="K5" s="41"/>
      <c r="L5" s="41"/>
      <c r="M5" s="41"/>
      <c r="N5" s="82" t="s">
        <v>79</v>
      </c>
      <c r="O5" s="82"/>
      <c r="P5" s="82"/>
      <c r="Q5" s="82"/>
      <c r="R5" s="82"/>
    </row>
    <row r="6" spans="1:18" ht="7.0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9.95" customHeight="1">
      <c r="B7" s="19" t="s">
        <v>35</v>
      </c>
      <c r="C7" s="19"/>
      <c r="D7" s="19"/>
      <c r="E7" s="20" t="s">
        <v>39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ht="19.95" customHeight="1">
      <c r="B8" s="19"/>
      <c r="C8" s="20" t="s">
        <v>63</v>
      </c>
      <c r="D8" s="19"/>
      <c r="E8" s="20"/>
      <c r="F8" s="20"/>
      <c r="G8" s="20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18" ht="19.95" customHeight="1">
      <c r="B9" s="19"/>
      <c r="C9" s="20" t="s">
        <v>92</v>
      </c>
      <c r="D9" s="19"/>
      <c r="E9" s="20"/>
      <c r="F9" s="68" t="s">
        <v>37</v>
      </c>
      <c r="G9" s="68"/>
      <c r="H9" s="69" t="s">
        <v>93</v>
      </c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ht="43.95" customHeight="1">
      <c r="B10" s="19"/>
      <c r="C10" s="19"/>
      <c r="D10" s="19"/>
      <c r="E10" s="21"/>
      <c r="F10" s="70" t="s">
        <v>38</v>
      </c>
      <c r="G10" s="70"/>
      <c r="H10" s="71" t="s">
        <v>58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ht="7.05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9.95" customHeight="1">
      <c r="B12" s="19" t="s">
        <v>36</v>
      </c>
      <c r="C12" s="19"/>
      <c r="D12" s="19"/>
      <c r="E12" s="72" t="s">
        <v>94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18" ht="7.0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9.95" customHeight="1">
      <c r="B14" s="19" t="s">
        <v>84</v>
      </c>
      <c r="C14" s="19"/>
      <c r="D14" s="19"/>
      <c r="E14" s="72" t="s">
        <v>95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</row>
    <row r="15" spans="1:18" ht="7.0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19.95" customHeight="1">
      <c r="B16" s="19" t="s">
        <v>85</v>
      </c>
      <c r="C16" s="19"/>
      <c r="D16" s="19"/>
      <c r="E16" s="72" t="s">
        <v>96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2:18" ht="7.0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19.95" customHeight="1">
      <c r="B18" s="19" t="s">
        <v>86</v>
      </c>
      <c r="C18" s="19"/>
      <c r="D18" s="19"/>
      <c r="E18" s="22" t="s">
        <v>30</v>
      </c>
      <c r="F18" s="73" t="s">
        <v>56</v>
      </c>
      <c r="G18" s="73"/>
      <c r="H18" s="73"/>
      <c r="I18" s="19" t="s">
        <v>27</v>
      </c>
      <c r="J18" s="73" t="s">
        <v>57</v>
      </c>
      <c r="K18" s="73"/>
      <c r="L18" s="73"/>
      <c r="M18" s="19" t="s">
        <v>26</v>
      </c>
      <c r="N18" s="19"/>
      <c r="O18" s="19"/>
      <c r="P18" s="19"/>
      <c r="Q18" s="19"/>
      <c r="R18" s="19"/>
    </row>
    <row r="19" spans="2:18" ht="7.05" customHeight="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2:18" ht="19.95" customHeight="1">
      <c r="B20" s="19"/>
      <c r="C20" s="19"/>
      <c r="D20" s="19"/>
      <c r="E20" s="72" t="s">
        <v>58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2:18" ht="7.0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19.95" customHeight="1">
      <c r="B22" s="19"/>
      <c r="C22" s="19"/>
      <c r="D22" s="19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2:18" ht="7.0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19.95" customHeight="1">
      <c r="B24" s="19" t="s">
        <v>87</v>
      </c>
      <c r="C24" s="19"/>
      <c r="D24" s="19"/>
      <c r="E24" s="23"/>
      <c r="F24" s="19"/>
      <c r="G24" s="66" t="s">
        <v>61</v>
      </c>
      <c r="H24" s="66"/>
      <c r="I24" s="66"/>
      <c r="J24" s="66"/>
      <c r="K24" s="66"/>
      <c r="L24" s="24" t="s">
        <v>60</v>
      </c>
      <c r="M24" s="67" t="s">
        <v>62</v>
      </c>
      <c r="N24" s="67"/>
      <c r="O24" s="67"/>
      <c r="P24" s="67"/>
      <c r="Q24" s="67"/>
      <c r="R24" s="67"/>
    </row>
    <row r="25" spans="2:18" ht="7.0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8" ht="19.95" customHeight="1">
      <c r="B26" s="19" t="s">
        <v>88</v>
      </c>
      <c r="C26" s="19"/>
      <c r="D26" s="19"/>
      <c r="E26" s="23" t="s">
        <v>25</v>
      </c>
      <c r="F26" s="65" t="s">
        <v>59</v>
      </c>
      <c r="G26" s="65"/>
      <c r="H26" s="65"/>
      <c r="I26" s="25" t="s">
        <v>26</v>
      </c>
      <c r="J26" s="65" t="s">
        <v>56</v>
      </c>
      <c r="K26" s="65"/>
      <c r="L26" s="65"/>
      <c r="M26" s="65"/>
      <c r="N26" s="23" t="s">
        <v>27</v>
      </c>
      <c r="O26" s="65" t="s">
        <v>57</v>
      </c>
      <c r="P26" s="65"/>
      <c r="Q26" s="65"/>
      <c r="R26" s="65"/>
    </row>
    <row r="27" spans="2:18" ht="7.0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19.95" customHeight="1">
      <c r="B28" s="19" t="s">
        <v>89</v>
      </c>
      <c r="C28" s="19"/>
      <c r="D28" s="19"/>
      <c r="E28" s="23" t="s">
        <v>25</v>
      </c>
      <c r="F28" s="65" t="s">
        <v>59</v>
      </c>
      <c r="G28" s="65"/>
      <c r="H28" s="65"/>
      <c r="I28" s="25" t="s">
        <v>26</v>
      </c>
      <c r="J28" s="65" t="s">
        <v>57</v>
      </c>
      <c r="K28" s="65"/>
      <c r="L28" s="65"/>
      <c r="M28" s="65"/>
      <c r="N28" s="23" t="s">
        <v>27</v>
      </c>
      <c r="O28" s="65" t="s">
        <v>57</v>
      </c>
      <c r="P28" s="65"/>
      <c r="Q28" s="65"/>
      <c r="R28" s="65"/>
    </row>
    <row r="29" spans="2:18" ht="7.0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ht="19.95" customHeight="1">
      <c r="B30" s="19" t="s">
        <v>90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7.0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ht="19.95" customHeight="1" thickBot="1">
      <c r="B32" s="59"/>
      <c r="C32" s="59"/>
      <c r="D32" s="59"/>
      <c r="E32" s="59" t="s">
        <v>20</v>
      </c>
      <c r="F32" s="59"/>
      <c r="G32" s="59"/>
      <c r="H32" s="59" t="s">
        <v>22</v>
      </c>
      <c r="I32" s="59"/>
      <c r="J32" s="59"/>
      <c r="K32" s="59" t="s">
        <v>23</v>
      </c>
      <c r="L32" s="59"/>
      <c r="M32" s="59"/>
      <c r="N32" s="19"/>
      <c r="O32" s="19" t="s">
        <v>74</v>
      </c>
      <c r="P32" s="19"/>
      <c r="Q32" s="19"/>
      <c r="R32" s="19"/>
    </row>
    <row r="33" spans="2:18" ht="19.95" customHeight="1" thickTop="1">
      <c r="B33" s="60" t="s">
        <v>64</v>
      </c>
      <c r="C33" s="60"/>
      <c r="D33" s="60"/>
      <c r="E33" s="61">
        <f>COUNTIF(受検者!$B:$B,"1級")</f>
        <v>0</v>
      </c>
      <c r="F33" s="62"/>
      <c r="G33" s="26" t="s">
        <v>19</v>
      </c>
      <c r="H33" s="27" t="s">
        <v>21</v>
      </c>
      <c r="I33" s="63">
        <f>IF(P37="A",7700,IF(P37="B",7500,IF(P37="C",7300,"")))</f>
        <v>7500</v>
      </c>
      <c r="J33" s="64"/>
      <c r="K33" s="37">
        <f>IF(I33="","",E33*I33)</f>
        <v>0</v>
      </c>
      <c r="L33" s="38"/>
      <c r="M33" s="38"/>
      <c r="N33" s="19"/>
      <c r="O33" s="56" t="str">
        <f>IF(H8="",IF(H9="","未決定","準会場"),"本会場")</f>
        <v>準会場</v>
      </c>
      <c r="P33" s="56"/>
      <c r="Q33" s="56"/>
      <c r="R33" s="19"/>
    </row>
    <row r="34" spans="2:18" ht="19.95" customHeight="1">
      <c r="B34" s="42" t="s">
        <v>5</v>
      </c>
      <c r="C34" s="42"/>
      <c r="D34" s="42"/>
      <c r="E34" s="43">
        <f>COUNTIF(受検者!$B:$B,"2級")</f>
        <v>0</v>
      </c>
      <c r="F34" s="44"/>
      <c r="G34" s="28" t="s">
        <v>19</v>
      </c>
      <c r="H34" s="29" t="s">
        <v>21</v>
      </c>
      <c r="I34" s="57">
        <f>IF(P37="A",5200,IF(P37="B",5000,IF(P37="C",4800,"")))</f>
        <v>5000</v>
      </c>
      <c r="J34" s="58"/>
      <c r="K34" s="47">
        <f>IF(I34="","",E34*I34)</f>
        <v>0</v>
      </c>
      <c r="L34" s="48"/>
      <c r="M34" s="48"/>
      <c r="N34" s="19"/>
      <c r="O34" s="19" t="s">
        <v>81</v>
      </c>
      <c r="P34" s="19"/>
      <c r="Q34" s="19"/>
      <c r="R34" s="19"/>
    </row>
    <row r="35" spans="2:18" ht="19.95" customHeight="1">
      <c r="B35" s="42" t="s">
        <v>6</v>
      </c>
      <c r="C35" s="42"/>
      <c r="D35" s="42"/>
      <c r="E35" s="43">
        <f>COUNTIF(受検者!$B:$B,"3級")</f>
        <v>0</v>
      </c>
      <c r="F35" s="44"/>
      <c r="G35" s="28" t="s">
        <v>19</v>
      </c>
      <c r="H35" s="29" t="s">
        <v>21</v>
      </c>
      <c r="I35" s="57">
        <f>IF(P37="A",4500,IF(P37="B",4300,IF(P37="C",4100,"")))</f>
        <v>4300</v>
      </c>
      <c r="J35" s="58"/>
      <c r="K35" s="47">
        <f>IF(I35="","",E35*I35)</f>
        <v>0</v>
      </c>
      <c r="L35" s="48"/>
      <c r="M35" s="48"/>
      <c r="N35" s="19"/>
      <c r="O35" s="39">
        <f>SUM(E33:F35)+SUM(E36:F37)*2</f>
        <v>0</v>
      </c>
      <c r="P35" s="39"/>
      <c r="Q35" s="19" t="s">
        <v>19</v>
      </c>
      <c r="R35" s="30" t="str">
        <f>IF(O35=0,"",IF(O35&lt;8,"割引適用人数に達していません",""))</f>
        <v/>
      </c>
    </row>
    <row r="36" spans="2:18" ht="19.95" customHeight="1">
      <c r="B36" s="42" t="s">
        <v>65</v>
      </c>
      <c r="C36" s="42"/>
      <c r="D36" s="42"/>
      <c r="E36" s="43">
        <f>COUNTIF(受検者!$B:$B,"併願(1･2級)")</f>
        <v>0</v>
      </c>
      <c r="F36" s="44"/>
      <c r="G36" s="28" t="s">
        <v>19</v>
      </c>
      <c r="H36" s="29" t="s">
        <v>21</v>
      </c>
      <c r="I36" s="45">
        <f>IF(P37="A",12000,IF(P37="B",11700,IF(P37="C",11500,"")))</f>
        <v>11700</v>
      </c>
      <c r="J36" s="46"/>
      <c r="K36" s="47">
        <f>IF(I36="","",E36*I36)</f>
        <v>0</v>
      </c>
      <c r="L36" s="48"/>
      <c r="M36" s="48"/>
      <c r="N36" s="19"/>
      <c r="O36" s="19" t="s">
        <v>76</v>
      </c>
      <c r="P36" s="19"/>
      <c r="Q36" s="19"/>
      <c r="R36" s="19"/>
    </row>
    <row r="37" spans="2:18" ht="19.95" customHeight="1" thickBot="1">
      <c r="B37" s="49" t="s">
        <v>66</v>
      </c>
      <c r="C37" s="49"/>
      <c r="D37" s="49"/>
      <c r="E37" s="50">
        <f>COUNTIF(受検者!$B:$B,"併願(2･3級)")</f>
        <v>0</v>
      </c>
      <c r="F37" s="51"/>
      <c r="G37" s="31" t="s">
        <v>19</v>
      </c>
      <c r="H37" s="32" t="s">
        <v>21</v>
      </c>
      <c r="I37" s="52">
        <f>IF(P37="A",9500,IF(P37="B",9200,IF(P37="C",8800,"")))</f>
        <v>9200</v>
      </c>
      <c r="J37" s="53"/>
      <c r="K37" s="54">
        <f>IF(I37="","",E37*I37)</f>
        <v>0</v>
      </c>
      <c r="L37" s="55"/>
      <c r="M37" s="55"/>
      <c r="N37" s="19"/>
      <c r="O37" s="19"/>
      <c r="P37" s="19" t="str">
        <f>IF(O33="未決定","",IF(O33="本会場","A",IF(O35&lt;81,"B","C")))</f>
        <v>B</v>
      </c>
      <c r="Q37" s="30"/>
      <c r="R37" s="19"/>
    </row>
    <row r="38" spans="2:18" ht="19.95" customHeight="1">
      <c r="B38" s="34" t="s">
        <v>24</v>
      </c>
      <c r="C38" s="35"/>
      <c r="D38" s="35"/>
      <c r="E38" s="35"/>
      <c r="F38" s="35"/>
      <c r="G38" s="35"/>
      <c r="H38" s="35"/>
      <c r="I38" s="35"/>
      <c r="J38" s="36"/>
      <c r="K38" s="37">
        <f>SUM(K33:M37)</f>
        <v>0</v>
      </c>
      <c r="L38" s="38"/>
      <c r="M38" s="38"/>
      <c r="N38" s="19"/>
      <c r="O38" s="19"/>
      <c r="P38" s="19"/>
      <c r="Q38" s="19"/>
      <c r="R38" s="19"/>
    </row>
    <row r="39" spans="2:18" s="5" customFormat="1" ht="16.05" customHeight="1">
      <c r="B39" s="23"/>
      <c r="C39" s="13" t="s">
        <v>55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ht="7.05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ht="19.95" customHeight="1">
      <c r="B41" s="19"/>
      <c r="C41" s="19"/>
      <c r="D41" s="19"/>
      <c r="E41" s="19"/>
      <c r="F41" s="19"/>
      <c r="G41" s="19"/>
      <c r="H41" s="39" t="s">
        <v>33</v>
      </c>
      <c r="I41" s="39"/>
      <c r="J41" s="39"/>
      <c r="K41" s="40">
        <f>K38</f>
        <v>0</v>
      </c>
      <c r="L41" s="40"/>
      <c r="M41" s="40"/>
      <c r="N41" s="40"/>
      <c r="O41" s="40"/>
      <c r="P41" s="40"/>
      <c r="Q41" s="40"/>
      <c r="R41" s="40"/>
    </row>
    <row r="42" spans="2:18" ht="7.0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9.95" customHeight="1">
      <c r="B43" s="19" t="s">
        <v>91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9.95" customHeight="1">
      <c r="B44" s="19"/>
      <c r="C44" s="41" t="s">
        <v>47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2:18" s="5" customFormat="1" ht="16.05" customHeight="1">
      <c r="B45" s="23"/>
      <c r="C45" s="13" t="s">
        <v>53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2:18" s="5" customFormat="1" ht="16.05" customHeight="1">
      <c r="B46" s="23"/>
      <c r="C46" s="13" t="s">
        <v>52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</sheetData>
  <sheetProtection algorithmName="SHA-512" hashValue="/UG4oRqtYnsVSZDxVst7RrhrOy6+gbNYl/ULIqH85Kp0TECJE9v/w8T7Pg2K1DqtfUi07EKvbdrinPRGs8d1Ew==" saltValue="wL078yf2qH9cpNtFldXuVA==" spinCount="100000" sheet="1" objects="1" scenarios="1"/>
  <mergeCells count="56">
    <mergeCell ref="H8:R8"/>
    <mergeCell ref="A1:J1"/>
    <mergeCell ref="M1:Q1"/>
    <mergeCell ref="L3:M3"/>
    <mergeCell ref="E5:M5"/>
    <mergeCell ref="N5:R5"/>
    <mergeCell ref="G24:K24"/>
    <mergeCell ref="M24:R24"/>
    <mergeCell ref="F9:G9"/>
    <mergeCell ref="H9:R9"/>
    <mergeCell ref="F10:G10"/>
    <mergeCell ref="H10:R10"/>
    <mergeCell ref="E12:R12"/>
    <mergeCell ref="E14:R14"/>
    <mergeCell ref="E16:R16"/>
    <mergeCell ref="F18:H18"/>
    <mergeCell ref="J18:L18"/>
    <mergeCell ref="E20:R20"/>
    <mergeCell ref="E22:R22"/>
    <mergeCell ref="F26:H26"/>
    <mergeCell ref="J26:M26"/>
    <mergeCell ref="O26:R26"/>
    <mergeCell ref="F28:H28"/>
    <mergeCell ref="J28:M28"/>
    <mergeCell ref="O28:R28"/>
    <mergeCell ref="B32:D32"/>
    <mergeCell ref="E32:G32"/>
    <mergeCell ref="H32:J32"/>
    <mergeCell ref="K32:M32"/>
    <mergeCell ref="B33:D33"/>
    <mergeCell ref="E33:F33"/>
    <mergeCell ref="I33:J33"/>
    <mergeCell ref="K33:M33"/>
    <mergeCell ref="B35:D35"/>
    <mergeCell ref="E35:F35"/>
    <mergeCell ref="I35:J35"/>
    <mergeCell ref="K35:M35"/>
    <mergeCell ref="O35:P35"/>
    <mergeCell ref="O33:Q33"/>
    <mergeCell ref="B34:D34"/>
    <mergeCell ref="E34:F34"/>
    <mergeCell ref="I34:J34"/>
    <mergeCell ref="K34:M34"/>
    <mergeCell ref="B36:D36"/>
    <mergeCell ref="E36:F36"/>
    <mergeCell ref="I36:J36"/>
    <mergeCell ref="K36:M36"/>
    <mergeCell ref="B37:D37"/>
    <mergeCell ref="E37:F37"/>
    <mergeCell ref="I37:J37"/>
    <mergeCell ref="K37:M37"/>
    <mergeCell ref="B38:J38"/>
    <mergeCell ref="K38:M38"/>
    <mergeCell ref="H41:J41"/>
    <mergeCell ref="K41:R41"/>
    <mergeCell ref="C44:R44"/>
  </mergeCells>
  <phoneticPr fontId="2"/>
  <pageMargins left="0.51181102362204722" right="0.51181102362204722" top="0.55118110236220474" bottom="0.55118110236220474" header="0.31496062992125984" footer="0.31496062992125984"/>
  <pageSetup paperSize="8" orientation="landscape" horizontalDpi="1200" verticalDpi="1200" r:id="rId1"/>
  <headerFooter>
    <oddFooter>&amp;R&amp;8&amp;F</oddFooter>
  </headerFooter>
  <ignoredErrors>
    <ignoredError sqref="F18 J18 F26 F28 J26 J28 O26 O2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6C8FB9-87A5-46AD-A38F-E5B581839ADF}">
          <x14:formula1>
            <xm:f>事務局用!$F$2:$F$4</xm:f>
          </x14:formula1>
          <xm:sqref>E5:M5</xm:sqref>
        </x14:dataValidation>
        <x14:dataValidation type="list" allowBlank="1" showInputMessage="1" showErrorMessage="1" xr:uid="{C73B5DC0-8F16-4495-A9B7-6A5A6A022E16}">
          <x14:formula1>
            <xm:f>事務局用!$E$2:$E$9</xm:f>
          </x14:formula1>
          <xm:sqref>C44:R44</xm:sqref>
        </x14:dataValidation>
        <x14:dataValidation type="list" allowBlank="1" showInputMessage="1" showErrorMessage="1" xr:uid="{237E067F-24DB-47DE-A8EC-E121E5B8A2D8}">
          <x14:formula1>
            <xm:f>事務局用!$D$2:$D$11</xm:f>
          </x14:formula1>
          <xm:sqref>H8:R8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workbookViewId="0">
      <selection sqref="A1:J1"/>
    </sheetView>
  </sheetViews>
  <sheetFormatPr defaultColWidth="4.69921875" defaultRowHeight="22.2"/>
  <cols>
    <col min="1" max="1" width="2.59765625" style="4" customWidth="1"/>
    <col min="2" max="2" width="5.5" style="4" customWidth="1"/>
    <col min="3" max="3" width="6.8984375" style="4" customWidth="1"/>
    <col min="4" max="4" width="5.8984375" style="4" customWidth="1"/>
    <col min="5" max="6" width="4.69921875" style="4"/>
    <col min="7" max="7" width="4.09765625" style="4" customWidth="1"/>
    <col min="8" max="8" width="4.69921875" style="4"/>
    <col min="9" max="9" width="4.69921875" style="4" customWidth="1"/>
    <col min="10" max="13" width="4.69921875" style="4"/>
    <col min="14" max="14" width="2.3984375" style="4" customWidth="1"/>
    <col min="15" max="16384" width="4.69921875" style="4"/>
  </cols>
  <sheetData>
    <row r="1" spans="1:18" ht="23.4" thickTop="1" thickBot="1">
      <c r="A1" s="77" t="s">
        <v>34</v>
      </c>
      <c r="B1" s="78"/>
      <c r="C1" s="78"/>
      <c r="D1" s="78"/>
      <c r="E1" s="78"/>
      <c r="F1" s="78"/>
      <c r="G1" s="78"/>
      <c r="H1" s="78"/>
      <c r="I1" s="78"/>
      <c r="J1" s="79"/>
      <c r="K1" s="14"/>
      <c r="L1" s="12" t="s">
        <v>54</v>
      </c>
      <c r="M1" s="80"/>
      <c r="N1" s="80"/>
      <c r="O1" s="80"/>
      <c r="P1" s="80"/>
      <c r="Q1" s="81"/>
      <c r="R1" s="15"/>
    </row>
    <row r="2" spans="1:18" ht="7.05" customHeight="1" thickTop="1"/>
    <row r="3" spans="1:18" s="17" customFormat="1" ht="22.05" customHeight="1">
      <c r="J3" s="17" t="s">
        <v>29</v>
      </c>
      <c r="L3" s="76"/>
      <c r="M3" s="76"/>
      <c r="N3" s="17" t="s">
        <v>16</v>
      </c>
      <c r="O3" s="18"/>
      <c r="P3" s="17" t="s">
        <v>17</v>
      </c>
      <c r="Q3" s="18"/>
      <c r="R3" s="17" t="s">
        <v>18</v>
      </c>
    </row>
    <row r="4" spans="1:18" ht="7.05" customHeight="1"/>
    <row r="5" spans="1:18" ht="19.95" customHeight="1">
      <c r="B5" s="19" t="s">
        <v>15</v>
      </c>
      <c r="C5" s="19"/>
      <c r="D5" s="19"/>
      <c r="E5" s="76"/>
      <c r="F5" s="76"/>
      <c r="G5" s="76"/>
      <c r="H5" s="76"/>
      <c r="I5" s="76"/>
      <c r="J5" s="76"/>
      <c r="K5" s="76"/>
      <c r="L5" s="76"/>
      <c r="M5" s="76"/>
      <c r="N5" s="82" t="s">
        <v>79</v>
      </c>
      <c r="O5" s="82"/>
      <c r="P5" s="82"/>
      <c r="Q5" s="82"/>
      <c r="R5" s="82"/>
    </row>
    <row r="6" spans="1:18" ht="7.0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9.95" customHeight="1">
      <c r="B7" s="19" t="s">
        <v>35</v>
      </c>
      <c r="C7" s="19"/>
      <c r="D7" s="19"/>
      <c r="E7" s="20" t="s">
        <v>39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ht="19.95" customHeight="1">
      <c r="B8" s="19"/>
      <c r="C8" s="20" t="s">
        <v>63</v>
      </c>
      <c r="D8" s="19"/>
      <c r="E8" s="20"/>
      <c r="F8" s="20"/>
      <c r="G8" s="20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18" ht="19.95" customHeight="1">
      <c r="B9" s="19"/>
      <c r="C9" s="20" t="s">
        <v>92</v>
      </c>
      <c r="D9" s="19"/>
      <c r="E9" s="20"/>
      <c r="F9" s="68" t="s">
        <v>37</v>
      </c>
      <c r="G9" s="68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spans="1:18" ht="43.95" customHeight="1">
      <c r="B10" s="19"/>
      <c r="C10" s="19"/>
      <c r="D10" s="19"/>
      <c r="E10" s="21"/>
      <c r="F10" s="70" t="s">
        <v>38</v>
      </c>
      <c r="G10" s="70"/>
      <c r="H10" s="86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ht="7.05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9.95" customHeight="1">
      <c r="B12" s="19" t="s">
        <v>36</v>
      </c>
      <c r="C12" s="19"/>
      <c r="D12" s="19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  <row r="13" spans="1:18" ht="7.0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9.95" customHeight="1">
      <c r="B14" s="19" t="s">
        <v>84</v>
      </c>
      <c r="C14" s="19"/>
      <c r="D14" s="19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1:18" ht="7.0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19.95" customHeight="1">
      <c r="B16" s="19" t="s">
        <v>85</v>
      </c>
      <c r="C16" s="19"/>
      <c r="D16" s="19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2:18" ht="7.0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19.95" customHeight="1">
      <c r="B18" s="19" t="s">
        <v>86</v>
      </c>
      <c r="C18" s="19"/>
      <c r="D18" s="19"/>
      <c r="E18" s="22" t="s">
        <v>30</v>
      </c>
      <c r="F18" s="84"/>
      <c r="G18" s="84"/>
      <c r="H18" s="84"/>
      <c r="I18" s="19" t="s">
        <v>31</v>
      </c>
      <c r="J18" s="84"/>
      <c r="K18" s="84"/>
      <c r="L18" s="84"/>
      <c r="M18" s="19" t="s">
        <v>32</v>
      </c>
      <c r="N18" s="19"/>
      <c r="O18" s="19"/>
      <c r="P18" s="19"/>
      <c r="Q18" s="19"/>
      <c r="R18" s="19"/>
    </row>
    <row r="19" spans="2:18" ht="7.05" customHeight="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2:18" ht="19.95" customHeight="1">
      <c r="B20" s="19"/>
      <c r="C20" s="19"/>
      <c r="D20" s="19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2:18" ht="7.0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19.95" customHeight="1">
      <c r="B22" s="19"/>
      <c r="C22" s="19"/>
      <c r="D22" s="19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2:18" ht="7.0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19.95" customHeight="1">
      <c r="B24" s="19" t="s">
        <v>87</v>
      </c>
      <c r="C24" s="19"/>
      <c r="D24" s="19"/>
      <c r="E24" s="23"/>
      <c r="F24" s="19"/>
      <c r="G24" s="87"/>
      <c r="H24" s="87"/>
      <c r="I24" s="87"/>
      <c r="J24" s="87"/>
      <c r="K24" s="87"/>
      <c r="L24" s="24" t="s">
        <v>60</v>
      </c>
      <c r="M24" s="88"/>
      <c r="N24" s="88"/>
      <c r="O24" s="88"/>
      <c r="P24" s="88"/>
      <c r="Q24" s="88"/>
      <c r="R24" s="88"/>
    </row>
    <row r="25" spans="2:18" ht="7.0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8" ht="19.95" customHeight="1">
      <c r="B26" s="19" t="s">
        <v>88</v>
      </c>
      <c r="C26" s="19"/>
      <c r="D26" s="19"/>
      <c r="E26" s="23" t="s">
        <v>25</v>
      </c>
      <c r="F26" s="83"/>
      <c r="G26" s="83"/>
      <c r="H26" s="83"/>
      <c r="I26" s="25" t="s">
        <v>26</v>
      </c>
      <c r="J26" s="83"/>
      <c r="K26" s="83"/>
      <c r="L26" s="83"/>
      <c r="M26" s="83"/>
      <c r="N26" s="23" t="s">
        <v>27</v>
      </c>
      <c r="O26" s="83"/>
      <c r="P26" s="83"/>
      <c r="Q26" s="83"/>
      <c r="R26" s="83"/>
    </row>
    <row r="27" spans="2:18" ht="7.0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19.95" customHeight="1">
      <c r="B28" s="19" t="s">
        <v>89</v>
      </c>
      <c r="C28" s="19"/>
      <c r="D28" s="19"/>
      <c r="E28" s="23" t="s">
        <v>25</v>
      </c>
      <c r="F28" s="83"/>
      <c r="G28" s="83"/>
      <c r="H28" s="83"/>
      <c r="I28" s="25" t="s">
        <v>28</v>
      </c>
      <c r="J28" s="83"/>
      <c r="K28" s="83"/>
      <c r="L28" s="83"/>
      <c r="M28" s="83"/>
      <c r="N28" s="23" t="s">
        <v>27</v>
      </c>
      <c r="O28" s="83"/>
      <c r="P28" s="83"/>
      <c r="Q28" s="83"/>
      <c r="R28" s="83"/>
    </row>
    <row r="29" spans="2:18" ht="7.0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ht="19.95" customHeight="1">
      <c r="B30" s="19" t="s">
        <v>90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7.0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ht="19.95" customHeight="1" thickBot="1">
      <c r="B32" s="59"/>
      <c r="C32" s="59"/>
      <c r="D32" s="59"/>
      <c r="E32" s="59" t="s">
        <v>20</v>
      </c>
      <c r="F32" s="59"/>
      <c r="G32" s="59"/>
      <c r="H32" s="59" t="s">
        <v>22</v>
      </c>
      <c r="I32" s="59"/>
      <c r="J32" s="59"/>
      <c r="K32" s="59" t="s">
        <v>23</v>
      </c>
      <c r="L32" s="59"/>
      <c r="M32" s="59"/>
      <c r="N32" s="19"/>
      <c r="O32" s="19" t="s">
        <v>74</v>
      </c>
      <c r="P32" s="19"/>
      <c r="Q32" s="19"/>
      <c r="R32" s="19"/>
    </row>
    <row r="33" spans="2:18" ht="19.95" customHeight="1" thickTop="1">
      <c r="B33" s="60" t="s">
        <v>64</v>
      </c>
      <c r="C33" s="60"/>
      <c r="D33" s="60"/>
      <c r="E33" s="61">
        <f>COUNTIF(受検者!$B:$B,"1級")</f>
        <v>0</v>
      </c>
      <c r="F33" s="62"/>
      <c r="G33" s="26" t="s">
        <v>19</v>
      </c>
      <c r="H33" s="27" t="s">
        <v>21</v>
      </c>
      <c r="I33" s="63" t="str">
        <f>IF(P37="A",7700,IF(P37="B",7500,IF(P37="C",7300,"")))</f>
        <v/>
      </c>
      <c r="J33" s="64"/>
      <c r="K33" s="37" t="str">
        <f>IF(I33="","",E33*I33)</f>
        <v/>
      </c>
      <c r="L33" s="38"/>
      <c r="M33" s="38"/>
      <c r="N33" s="19"/>
      <c r="O33" s="56" t="str">
        <f>IF(H8="",IF(H9="","未決定","準会場"),"本会場")</f>
        <v>未決定</v>
      </c>
      <c r="P33" s="56"/>
      <c r="Q33" s="56"/>
      <c r="R33" s="19"/>
    </row>
    <row r="34" spans="2:18" ht="19.95" customHeight="1">
      <c r="B34" s="42" t="s">
        <v>5</v>
      </c>
      <c r="C34" s="42"/>
      <c r="D34" s="42"/>
      <c r="E34" s="43">
        <f>COUNTIF(受検者!$B:$B,"2級")</f>
        <v>0</v>
      </c>
      <c r="F34" s="44"/>
      <c r="G34" s="28" t="s">
        <v>19</v>
      </c>
      <c r="H34" s="29" t="s">
        <v>21</v>
      </c>
      <c r="I34" s="57" t="str">
        <f>IF(P37="A",5200,IF(P37="B",5000,IF(P37="C",4800,"")))</f>
        <v/>
      </c>
      <c r="J34" s="58"/>
      <c r="K34" s="47" t="str">
        <f>IF(I34="","",E34*I34)</f>
        <v/>
      </c>
      <c r="L34" s="48"/>
      <c r="M34" s="48"/>
      <c r="N34" s="19"/>
      <c r="O34" s="19" t="s">
        <v>81</v>
      </c>
      <c r="P34" s="19"/>
      <c r="Q34" s="19"/>
      <c r="R34" s="19"/>
    </row>
    <row r="35" spans="2:18" ht="19.95" customHeight="1">
      <c r="B35" s="42" t="s">
        <v>6</v>
      </c>
      <c r="C35" s="42"/>
      <c r="D35" s="42"/>
      <c r="E35" s="43">
        <f>COUNTIF(受検者!$B:$B,"3級")</f>
        <v>0</v>
      </c>
      <c r="F35" s="44"/>
      <c r="G35" s="28" t="s">
        <v>19</v>
      </c>
      <c r="H35" s="29" t="s">
        <v>21</v>
      </c>
      <c r="I35" s="57" t="str">
        <f>IF(P37="A",4500,IF(P37="B",4300,IF(P37="C",4100,"")))</f>
        <v/>
      </c>
      <c r="J35" s="58"/>
      <c r="K35" s="47" t="str">
        <f>IF(I35="","",E35*I35)</f>
        <v/>
      </c>
      <c r="L35" s="48"/>
      <c r="M35" s="48"/>
      <c r="N35" s="19"/>
      <c r="O35" s="39">
        <f>SUM(E33:F35)+SUM(E36:F37)*2</f>
        <v>0</v>
      </c>
      <c r="P35" s="39"/>
      <c r="Q35" s="19" t="s">
        <v>75</v>
      </c>
      <c r="R35" s="30" t="str">
        <f>IF(O35=0,"",IF(O35&lt;8,"割引適用人数に達していません",""))</f>
        <v/>
      </c>
    </row>
    <row r="36" spans="2:18" ht="19.95" customHeight="1">
      <c r="B36" s="42" t="s">
        <v>65</v>
      </c>
      <c r="C36" s="42"/>
      <c r="D36" s="42"/>
      <c r="E36" s="43">
        <f>COUNTIF(受検者!$B:$B,"併願(1･2級)")</f>
        <v>0</v>
      </c>
      <c r="F36" s="44"/>
      <c r="G36" s="28" t="s">
        <v>19</v>
      </c>
      <c r="H36" s="29" t="s">
        <v>21</v>
      </c>
      <c r="I36" s="45" t="str">
        <f>IF(P37="A",12000,IF(P37="B",11700,IF(P37="C",11500,"")))</f>
        <v/>
      </c>
      <c r="J36" s="46"/>
      <c r="K36" s="47" t="str">
        <f>IF(I36="","",E36*I36)</f>
        <v/>
      </c>
      <c r="L36" s="48"/>
      <c r="M36" s="48"/>
      <c r="N36" s="19"/>
      <c r="O36" s="19" t="s">
        <v>76</v>
      </c>
      <c r="P36" s="19"/>
      <c r="Q36" s="19"/>
      <c r="R36" s="19"/>
    </row>
    <row r="37" spans="2:18" ht="19.95" customHeight="1" thickBot="1">
      <c r="B37" s="49" t="s">
        <v>66</v>
      </c>
      <c r="C37" s="49"/>
      <c r="D37" s="49"/>
      <c r="E37" s="50">
        <f>COUNTIF(受検者!$B:$B,"併願(2･3級)")</f>
        <v>0</v>
      </c>
      <c r="F37" s="51"/>
      <c r="G37" s="31" t="s">
        <v>19</v>
      </c>
      <c r="H37" s="32" t="s">
        <v>21</v>
      </c>
      <c r="I37" s="52" t="str">
        <f>IF(P37="A",9500,IF(P37="B",9200,IF(P37="C",8800,"")))</f>
        <v/>
      </c>
      <c r="J37" s="53"/>
      <c r="K37" s="54" t="str">
        <f>IF(I37="","",E37*I37)</f>
        <v/>
      </c>
      <c r="L37" s="55"/>
      <c r="M37" s="55"/>
      <c r="N37" s="19"/>
      <c r="O37" s="19"/>
      <c r="P37" s="19" t="str">
        <f>IF(O33="未決定","",IF(O33="本会場","A",IF(O35&lt;81,"B","C")))</f>
        <v/>
      </c>
      <c r="Q37" s="30"/>
      <c r="R37" s="19"/>
    </row>
    <row r="38" spans="2:18" ht="19.95" customHeight="1">
      <c r="B38" s="34" t="s">
        <v>24</v>
      </c>
      <c r="C38" s="35"/>
      <c r="D38" s="35"/>
      <c r="E38" s="35"/>
      <c r="F38" s="35"/>
      <c r="G38" s="35"/>
      <c r="H38" s="35"/>
      <c r="I38" s="35"/>
      <c r="J38" s="36"/>
      <c r="K38" s="37">
        <f>SUM(K33:M37)</f>
        <v>0</v>
      </c>
      <c r="L38" s="38"/>
      <c r="M38" s="38"/>
      <c r="N38" s="19"/>
      <c r="O38" s="19"/>
      <c r="P38" s="19"/>
      <c r="Q38" s="19"/>
      <c r="R38" s="19"/>
    </row>
    <row r="39" spans="2:18" s="5" customFormat="1" ht="16.05" customHeight="1">
      <c r="B39" s="23"/>
      <c r="C39" s="13" t="s">
        <v>55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ht="7.05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ht="19.95" customHeight="1">
      <c r="B41" s="19"/>
      <c r="C41" s="19"/>
      <c r="D41" s="19"/>
      <c r="E41" s="19"/>
      <c r="F41" s="19"/>
      <c r="G41" s="19"/>
      <c r="H41" s="39" t="s">
        <v>33</v>
      </c>
      <c r="I41" s="39"/>
      <c r="J41" s="39"/>
      <c r="K41" s="40">
        <f>K38</f>
        <v>0</v>
      </c>
      <c r="L41" s="40"/>
      <c r="M41" s="40"/>
      <c r="N41" s="40"/>
      <c r="O41" s="40"/>
      <c r="P41" s="40"/>
      <c r="Q41" s="40"/>
      <c r="R41" s="40"/>
    </row>
    <row r="42" spans="2:18" ht="7.0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9.95" customHeight="1">
      <c r="B43" s="19" t="s">
        <v>91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9.95" customHeight="1">
      <c r="B44" s="19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2:18" s="5" customFormat="1" ht="16.05" customHeight="1">
      <c r="B45" s="23"/>
      <c r="C45" s="13" t="s">
        <v>53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2:18" s="5" customFormat="1" ht="16.05" customHeight="1">
      <c r="B46" s="23"/>
      <c r="C46" s="13" t="s">
        <v>52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</sheetData>
  <sheetProtection algorithmName="SHA-512" hashValue="B21dMc9BMSXuJ9n8AsdtXEnsCJsRkukROvwerKpfx0pmCB2Qx+mmiNvDB1ZLd4kYB6oHAEtl2kwNfjpmsiP48g==" saltValue="qQeCZxHVt49NzfftgyJmjQ==" spinCount="100000" sheet="1" objects="1" scenarios="1"/>
  <mergeCells count="56">
    <mergeCell ref="M1:Q1"/>
    <mergeCell ref="B32:D32"/>
    <mergeCell ref="K32:M32"/>
    <mergeCell ref="I33:J33"/>
    <mergeCell ref="I36:J36"/>
    <mergeCell ref="E32:G32"/>
    <mergeCell ref="H32:J32"/>
    <mergeCell ref="E33:F33"/>
    <mergeCell ref="H8:R8"/>
    <mergeCell ref="H9:R9"/>
    <mergeCell ref="H10:R10"/>
    <mergeCell ref="F18:H18"/>
    <mergeCell ref="G24:K24"/>
    <mergeCell ref="M24:R24"/>
    <mergeCell ref="O33:Q33"/>
    <mergeCell ref="F10:G10"/>
    <mergeCell ref="O35:P35"/>
    <mergeCell ref="I37:J37"/>
    <mergeCell ref="E34:F34"/>
    <mergeCell ref="I34:J34"/>
    <mergeCell ref="K34:M34"/>
    <mergeCell ref="E35:F35"/>
    <mergeCell ref="I35:J35"/>
    <mergeCell ref="K35:M35"/>
    <mergeCell ref="E12:R12"/>
    <mergeCell ref="F9:G9"/>
    <mergeCell ref="C44:R44"/>
    <mergeCell ref="K41:R41"/>
    <mergeCell ref="K33:M33"/>
    <mergeCell ref="K36:M36"/>
    <mergeCell ref="K37:M37"/>
    <mergeCell ref="K38:M38"/>
    <mergeCell ref="E37:F37"/>
    <mergeCell ref="B37:D37"/>
    <mergeCell ref="B38:J38"/>
    <mergeCell ref="E36:F36"/>
    <mergeCell ref="B33:D33"/>
    <mergeCell ref="B34:D34"/>
    <mergeCell ref="B35:D35"/>
    <mergeCell ref="B36:D36"/>
    <mergeCell ref="E16:R16"/>
    <mergeCell ref="H41:J41"/>
    <mergeCell ref="E5:M5"/>
    <mergeCell ref="N5:R5"/>
    <mergeCell ref="A1:J1"/>
    <mergeCell ref="F26:H26"/>
    <mergeCell ref="F28:H28"/>
    <mergeCell ref="O26:R26"/>
    <mergeCell ref="O28:R28"/>
    <mergeCell ref="J26:M26"/>
    <mergeCell ref="J28:M28"/>
    <mergeCell ref="E14:R14"/>
    <mergeCell ref="E20:R20"/>
    <mergeCell ref="E22:R22"/>
    <mergeCell ref="J18:L18"/>
    <mergeCell ref="L3:M3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headerFooter>
    <oddFooter>&amp;R&amp;8&amp;F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B63B5B-218A-4B28-81AF-81ACB0D3A645}">
          <x14:formula1>
            <xm:f>事務局用!$E$2:$E$9</xm:f>
          </x14:formula1>
          <xm:sqref>C44:R44</xm:sqref>
        </x14:dataValidation>
        <x14:dataValidation type="list" allowBlank="1" showInputMessage="1" showErrorMessage="1" xr:uid="{8B10704A-B937-428E-A318-1AFBE2D50233}">
          <x14:formula1>
            <xm:f>事務局用!$F$2:$F$4</xm:f>
          </x14:formula1>
          <xm:sqref>E5:M5</xm:sqref>
        </x14:dataValidation>
        <x14:dataValidation type="list" allowBlank="1" showInputMessage="1" showErrorMessage="1" xr:uid="{4ADA086E-0392-44A4-8F10-3719CCF7703D}">
          <x14:formula1>
            <xm:f>事務局用!$D$2:$D$11</xm:f>
          </x14:formula1>
          <xm:sqref>H8:R8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1"/>
  <sheetViews>
    <sheetView workbookViewId="0">
      <pane xSplit="1" ySplit="1" topLeftCell="B2" activePane="bottomRight" state="frozen"/>
      <selection activeCell="H10" sqref="H10:R10"/>
      <selection pane="topRight" activeCell="H10" sqref="H10:R10"/>
      <selection pane="bottomLeft" activeCell="H10" sqref="H10:R10"/>
      <selection pane="bottomRight" activeCell="B2" sqref="B2"/>
    </sheetView>
  </sheetViews>
  <sheetFormatPr defaultRowHeight="18"/>
  <cols>
    <col min="1" max="1" width="5.3984375" customWidth="1"/>
    <col min="2" max="2" width="12" customWidth="1"/>
    <col min="5" max="5" width="10.296875" customWidth="1"/>
    <col min="6" max="6" width="9.796875" customWidth="1"/>
    <col min="8" max="8" width="11.5" customWidth="1"/>
    <col min="9" max="9" width="30.19921875" customWidth="1"/>
    <col min="10" max="10" width="15.3984375" customWidth="1"/>
  </cols>
  <sheetData>
    <row r="1" spans="1:10" s="1" customFormat="1" ht="36">
      <c r="A1" s="2" t="s">
        <v>9</v>
      </c>
      <c r="B1" s="2" t="s">
        <v>0</v>
      </c>
      <c r="C1" s="2" t="s">
        <v>1</v>
      </c>
      <c r="D1" s="2" t="s">
        <v>2</v>
      </c>
      <c r="E1" s="3" t="s">
        <v>10</v>
      </c>
      <c r="F1" s="3" t="s">
        <v>11</v>
      </c>
      <c r="G1" s="2" t="s">
        <v>3</v>
      </c>
      <c r="H1" s="2" t="s">
        <v>4</v>
      </c>
      <c r="I1" s="16" t="s">
        <v>77</v>
      </c>
      <c r="J1" s="3" t="s">
        <v>12</v>
      </c>
    </row>
    <row r="2" spans="1:10">
      <c r="A2" s="8">
        <v>1</v>
      </c>
      <c r="B2" s="9"/>
      <c r="C2" s="9"/>
      <c r="D2" s="9"/>
      <c r="E2" s="9"/>
      <c r="F2" s="9"/>
      <c r="G2" s="9"/>
      <c r="H2" s="10"/>
      <c r="I2" s="9"/>
      <c r="J2" s="11"/>
    </row>
    <row r="3" spans="1:10">
      <c r="A3" s="8">
        <v>2</v>
      </c>
      <c r="B3" s="9"/>
      <c r="C3" s="9"/>
      <c r="D3" s="9"/>
      <c r="E3" s="9"/>
      <c r="F3" s="9"/>
      <c r="G3" s="9"/>
      <c r="H3" s="10"/>
      <c r="I3" s="9"/>
      <c r="J3" s="11"/>
    </row>
    <row r="4" spans="1:10">
      <c r="A4" s="8">
        <v>3</v>
      </c>
      <c r="B4" s="9"/>
      <c r="C4" s="9"/>
      <c r="D4" s="9"/>
      <c r="E4" s="9"/>
      <c r="F4" s="9"/>
      <c r="G4" s="9"/>
      <c r="H4" s="10"/>
      <c r="I4" s="9"/>
      <c r="J4" s="11"/>
    </row>
    <row r="5" spans="1:10">
      <c r="A5" s="8">
        <v>4</v>
      </c>
      <c r="B5" s="9"/>
      <c r="C5" s="9"/>
      <c r="D5" s="9"/>
      <c r="E5" s="9"/>
      <c r="F5" s="9"/>
      <c r="G5" s="9"/>
      <c r="H5" s="10"/>
      <c r="I5" s="9"/>
      <c r="J5" s="11"/>
    </row>
    <row r="6" spans="1:10">
      <c r="A6" s="8">
        <v>5</v>
      </c>
      <c r="B6" s="9"/>
      <c r="C6" s="9"/>
      <c r="D6" s="9"/>
      <c r="E6" s="9"/>
      <c r="F6" s="9"/>
      <c r="G6" s="9"/>
      <c r="H6" s="10"/>
      <c r="I6" s="9"/>
      <c r="J6" s="11"/>
    </row>
    <row r="7" spans="1:10">
      <c r="A7" s="8">
        <v>6</v>
      </c>
      <c r="B7" s="9"/>
      <c r="C7" s="9"/>
      <c r="D7" s="9"/>
      <c r="E7" s="9"/>
      <c r="F7" s="9"/>
      <c r="G7" s="9"/>
      <c r="H7" s="10"/>
      <c r="I7" s="9"/>
      <c r="J7" s="11"/>
    </row>
    <row r="8" spans="1:10">
      <c r="A8" s="8">
        <v>7</v>
      </c>
      <c r="B8" s="9"/>
      <c r="C8" s="9"/>
      <c r="D8" s="9"/>
      <c r="E8" s="9"/>
      <c r="F8" s="9"/>
      <c r="G8" s="9"/>
      <c r="H8" s="10"/>
      <c r="I8" s="9"/>
      <c r="J8" s="11"/>
    </row>
    <row r="9" spans="1:10">
      <c r="A9" s="8">
        <v>8</v>
      </c>
      <c r="B9" s="9"/>
      <c r="C9" s="9"/>
      <c r="D9" s="9"/>
      <c r="E9" s="9"/>
      <c r="F9" s="9"/>
      <c r="G9" s="9"/>
      <c r="H9" s="10"/>
      <c r="I9" s="9"/>
      <c r="J9" s="11"/>
    </row>
    <row r="10" spans="1:10">
      <c r="A10" s="8">
        <v>9</v>
      </c>
      <c r="B10" s="9"/>
      <c r="C10" s="9"/>
      <c r="D10" s="9"/>
      <c r="E10" s="9"/>
      <c r="F10" s="9"/>
      <c r="G10" s="9"/>
      <c r="H10" s="10"/>
      <c r="I10" s="9"/>
      <c r="J10" s="11"/>
    </row>
    <row r="11" spans="1:10">
      <c r="A11" s="8">
        <v>10</v>
      </c>
      <c r="B11" s="9"/>
      <c r="C11" s="9"/>
      <c r="D11" s="9"/>
      <c r="E11" s="9"/>
      <c r="F11" s="9"/>
      <c r="G11" s="9"/>
      <c r="H11" s="10"/>
      <c r="I11" s="9"/>
      <c r="J11" s="11"/>
    </row>
    <row r="12" spans="1:10">
      <c r="A12" s="8">
        <v>11</v>
      </c>
      <c r="B12" s="9"/>
      <c r="C12" s="9"/>
      <c r="D12" s="9"/>
      <c r="E12" s="9"/>
      <c r="F12" s="9"/>
      <c r="G12" s="9"/>
      <c r="H12" s="10"/>
      <c r="I12" s="9"/>
      <c r="J12" s="11"/>
    </row>
    <row r="13" spans="1:10">
      <c r="A13" s="8">
        <v>12</v>
      </c>
      <c r="B13" s="9"/>
      <c r="C13" s="9"/>
      <c r="D13" s="9"/>
      <c r="E13" s="9"/>
      <c r="F13" s="9"/>
      <c r="G13" s="9"/>
      <c r="H13" s="10"/>
      <c r="I13" s="9"/>
      <c r="J13" s="11"/>
    </row>
    <row r="14" spans="1:10">
      <c r="A14" s="8">
        <v>13</v>
      </c>
      <c r="B14" s="9"/>
      <c r="C14" s="9"/>
      <c r="D14" s="9"/>
      <c r="E14" s="9"/>
      <c r="F14" s="9"/>
      <c r="G14" s="9"/>
      <c r="H14" s="10"/>
      <c r="I14" s="9"/>
      <c r="J14" s="11"/>
    </row>
    <row r="15" spans="1:10">
      <c r="A15" s="8">
        <v>14</v>
      </c>
      <c r="B15" s="9"/>
      <c r="C15" s="9"/>
      <c r="D15" s="9"/>
      <c r="E15" s="9"/>
      <c r="F15" s="9"/>
      <c r="G15" s="9"/>
      <c r="H15" s="10"/>
      <c r="I15" s="9"/>
      <c r="J15" s="11"/>
    </row>
    <row r="16" spans="1:10">
      <c r="A16" s="8">
        <v>15</v>
      </c>
      <c r="B16" s="9"/>
      <c r="C16" s="9"/>
      <c r="D16" s="9"/>
      <c r="E16" s="9"/>
      <c r="F16" s="9"/>
      <c r="G16" s="9"/>
      <c r="H16" s="10"/>
      <c r="I16" s="9"/>
      <c r="J16" s="11"/>
    </row>
    <row r="17" spans="1:10">
      <c r="A17" s="8">
        <v>16</v>
      </c>
      <c r="B17" s="9"/>
      <c r="C17" s="9"/>
      <c r="D17" s="9"/>
      <c r="E17" s="9"/>
      <c r="F17" s="9"/>
      <c r="G17" s="9"/>
      <c r="H17" s="10"/>
      <c r="I17" s="9"/>
      <c r="J17" s="11"/>
    </row>
    <row r="18" spans="1:10">
      <c r="A18" s="8">
        <v>17</v>
      </c>
      <c r="B18" s="9"/>
      <c r="C18" s="9"/>
      <c r="D18" s="9"/>
      <c r="E18" s="9"/>
      <c r="F18" s="9"/>
      <c r="G18" s="9"/>
      <c r="H18" s="10"/>
      <c r="I18" s="9"/>
      <c r="J18" s="11"/>
    </row>
    <row r="19" spans="1:10">
      <c r="A19" s="8">
        <v>18</v>
      </c>
      <c r="B19" s="9"/>
      <c r="C19" s="9"/>
      <c r="D19" s="9"/>
      <c r="E19" s="9"/>
      <c r="F19" s="9"/>
      <c r="G19" s="9"/>
      <c r="H19" s="10"/>
      <c r="I19" s="9"/>
      <c r="J19" s="11"/>
    </row>
    <row r="20" spans="1:10">
      <c r="A20" s="8">
        <v>19</v>
      </c>
      <c r="B20" s="9"/>
      <c r="C20" s="9"/>
      <c r="D20" s="9"/>
      <c r="E20" s="9"/>
      <c r="F20" s="9"/>
      <c r="G20" s="9"/>
      <c r="H20" s="10"/>
      <c r="I20" s="9"/>
      <c r="J20" s="11"/>
    </row>
    <row r="21" spans="1:10">
      <c r="A21" s="8">
        <v>20</v>
      </c>
      <c r="B21" s="9"/>
      <c r="C21" s="9"/>
      <c r="D21" s="9"/>
      <c r="E21" s="9"/>
      <c r="F21" s="9"/>
      <c r="G21" s="9"/>
      <c r="H21" s="10"/>
      <c r="I21" s="9"/>
      <c r="J21" s="11"/>
    </row>
    <row r="22" spans="1:10">
      <c r="A22" s="8">
        <v>21</v>
      </c>
      <c r="B22" s="9"/>
      <c r="C22" s="9"/>
      <c r="D22" s="9"/>
      <c r="E22" s="9"/>
      <c r="F22" s="9"/>
      <c r="G22" s="9"/>
      <c r="H22" s="10"/>
      <c r="I22" s="9"/>
      <c r="J22" s="11"/>
    </row>
    <row r="23" spans="1:10">
      <c r="A23" s="8">
        <v>22</v>
      </c>
      <c r="B23" s="9"/>
      <c r="C23" s="9"/>
      <c r="D23" s="9"/>
      <c r="E23" s="9"/>
      <c r="F23" s="9"/>
      <c r="G23" s="9"/>
      <c r="H23" s="10"/>
      <c r="I23" s="9"/>
      <c r="J23" s="11"/>
    </row>
    <row r="24" spans="1:10">
      <c r="A24" s="8">
        <v>23</v>
      </c>
      <c r="B24" s="9"/>
      <c r="C24" s="9"/>
      <c r="D24" s="9"/>
      <c r="E24" s="9"/>
      <c r="F24" s="9"/>
      <c r="G24" s="9"/>
      <c r="H24" s="10"/>
      <c r="I24" s="9"/>
      <c r="J24" s="11"/>
    </row>
    <row r="25" spans="1:10">
      <c r="A25" s="8">
        <v>24</v>
      </c>
      <c r="B25" s="9"/>
      <c r="C25" s="9"/>
      <c r="D25" s="9"/>
      <c r="E25" s="9"/>
      <c r="F25" s="9"/>
      <c r="G25" s="9"/>
      <c r="H25" s="10"/>
      <c r="I25" s="9"/>
      <c r="J25" s="11"/>
    </row>
    <row r="26" spans="1:10">
      <c r="A26" s="8">
        <v>25</v>
      </c>
      <c r="B26" s="9"/>
      <c r="C26" s="9"/>
      <c r="D26" s="9"/>
      <c r="E26" s="9"/>
      <c r="F26" s="9"/>
      <c r="G26" s="9"/>
      <c r="H26" s="10"/>
      <c r="I26" s="9"/>
      <c r="J26" s="11"/>
    </row>
    <row r="27" spans="1:10">
      <c r="A27" s="8">
        <v>26</v>
      </c>
      <c r="B27" s="9"/>
      <c r="C27" s="9"/>
      <c r="D27" s="9"/>
      <c r="E27" s="9"/>
      <c r="F27" s="9"/>
      <c r="G27" s="9"/>
      <c r="H27" s="10"/>
      <c r="I27" s="9"/>
      <c r="J27" s="11"/>
    </row>
    <row r="28" spans="1:10">
      <c r="A28" s="8">
        <v>27</v>
      </c>
      <c r="B28" s="9"/>
      <c r="C28" s="9"/>
      <c r="D28" s="9"/>
      <c r="E28" s="9"/>
      <c r="F28" s="9"/>
      <c r="G28" s="9"/>
      <c r="H28" s="10"/>
      <c r="I28" s="9"/>
      <c r="J28" s="11"/>
    </row>
    <row r="29" spans="1:10">
      <c r="A29" s="8">
        <v>28</v>
      </c>
      <c r="B29" s="9"/>
      <c r="C29" s="9"/>
      <c r="D29" s="9"/>
      <c r="E29" s="9"/>
      <c r="F29" s="9"/>
      <c r="G29" s="9"/>
      <c r="H29" s="10"/>
      <c r="I29" s="9"/>
      <c r="J29" s="11"/>
    </row>
    <row r="30" spans="1:10">
      <c r="A30" s="8">
        <v>29</v>
      </c>
      <c r="B30" s="9"/>
      <c r="C30" s="9"/>
      <c r="D30" s="9"/>
      <c r="E30" s="9"/>
      <c r="F30" s="9"/>
      <c r="G30" s="9"/>
      <c r="H30" s="10"/>
      <c r="I30" s="9"/>
      <c r="J30" s="11"/>
    </row>
    <row r="31" spans="1:10">
      <c r="A31" s="8">
        <v>30</v>
      </c>
      <c r="B31" s="9"/>
      <c r="C31" s="9"/>
      <c r="D31" s="9"/>
      <c r="E31" s="9"/>
      <c r="F31" s="9"/>
      <c r="G31" s="9"/>
      <c r="H31" s="10"/>
      <c r="I31" s="9"/>
      <c r="J31" s="11"/>
    </row>
    <row r="32" spans="1:10">
      <c r="A32" s="8">
        <v>31</v>
      </c>
      <c r="B32" s="9"/>
      <c r="C32" s="9"/>
      <c r="D32" s="9"/>
      <c r="E32" s="9"/>
      <c r="F32" s="9"/>
      <c r="G32" s="9"/>
      <c r="H32" s="10"/>
      <c r="I32" s="9"/>
      <c r="J32" s="11"/>
    </row>
    <row r="33" spans="1:10">
      <c r="A33" s="8">
        <v>32</v>
      </c>
      <c r="B33" s="9"/>
      <c r="C33" s="9"/>
      <c r="D33" s="9"/>
      <c r="E33" s="9"/>
      <c r="F33" s="9"/>
      <c r="G33" s="9"/>
      <c r="H33" s="10"/>
      <c r="I33" s="9"/>
      <c r="J33" s="11"/>
    </row>
    <row r="34" spans="1:10">
      <c r="A34" s="8">
        <v>33</v>
      </c>
      <c r="B34" s="9"/>
      <c r="C34" s="9"/>
      <c r="D34" s="9"/>
      <c r="E34" s="9"/>
      <c r="F34" s="9"/>
      <c r="G34" s="9"/>
      <c r="H34" s="10"/>
      <c r="I34" s="9"/>
      <c r="J34" s="11"/>
    </row>
    <row r="35" spans="1:10">
      <c r="A35" s="8">
        <v>34</v>
      </c>
      <c r="B35" s="9"/>
      <c r="C35" s="9"/>
      <c r="D35" s="9"/>
      <c r="E35" s="9"/>
      <c r="F35" s="9"/>
      <c r="G35" s="9"/>
      <c r="H35" s="10"/>
      <c r="I35" s="9"/>
      <c r="J35" s="11"/>
    </row>
    <row r="36" spans="1:10">
      <c r="A36" s="8">
        <v>35</v>
      </c>
      <c r="B36" s="9"/>
      <c r="C36" s="9"/>
      <c r="D36" s="9"/>
      <c r="E36" s="9"/>
      <c r="F36" s="9"/>
      <c r="G36" s="9"/>
      <c r="H36" s="10"/>
      <c r="I36" s="9"/>
      <c r="J36" s="11"/>
    </row>
    <row r="37" spans="1:10">
      <c r="A37" s="8">
        <v>36</v>
      </c>
      <c r="B37" s="9"/>
      <c r="C37" s="9"/>
      <c r="D37" s="9"/>
      <c r="E37" s="9"/>
      <c r="F37" s="9"/>
      <c r="G37" s="9"/>
      <c r="H37" s="10"/>
      <c r="I37" s="9"/>
      <c r="J37" s="11"/>
    </row>
    <row r="38" spans="1:10">
      <c r="A38" s="8">
        <v>37</v>
      </c>
      <c r="B38" s="9"/>
      <c r="C38" s="9"/>
      <c r="D38" s="9"/>
      <c r="E38" s="9"/>
      <c r="F38" s="9"/>
      <c r="G38" s="9"/>
      <c r="H38" s="10"/>
      <c r="I38" s="9"/>
      <c r="J38" s="11"/>
    </row>
    <row r="39" spans="1:10">
      <c r="A39" s="8">
        <v>38</v>
      </c>
      <c r="B39" s="9"/>
      <c r="C39" s="9"/>
      <c r="D39" s="9"/>
      <c r="E39" s="9"/>
      <c r="F39" s="9"/>
      <c r="G39" s="9"/>
      <c r="H39" s="10"/>
      <c r="I39" s="9"/>
      <c r="J39" s="11"/>
    </row>
    <row r="40" spans="1:10">
      <c r="A40" s="8">
        <v>39</v>
      </c>
      <c r="B40" s="9"/>
      <c r="C40" s="9"/>
      <c r="D40" s="9"/>
      <c r="E40" s="9"/>
      <c r="F40" s="9"/>
      <c r="G40" s="9"/>
      <c r="H40" s="10"/>
      <c r="I40" s="9"/>
      <c r="J40" s="11"/>
    </row>
    <row r="41" spans="1:10">
      <c r="A41" s="8">
        <v>40</v>
      </c>
      <c r="B41" s="9"/>
      <c r="C41" s="9"/>
      <c r="D41" s="9"/>
      <c r="E41" s="9"/>
      <c r="F41" s="9"/>
      <c r="G41" s="9"/>
      <c r="H41" s="10"/>
      <c r="I41" s="9"/>
      <c r="J41" s="11"/>
    </row>
    <row r="42" spans="1:10">
      <c r="A42" s="8">
        <v>41</v>
      </c>
      <c r="B42" s="9"/>
      <c r="C42" s="9"/>
      <c r="D42" s="9"/>
      <c r="E42" s="9"/>
      <c r="F42" s="9"/>
      <c r="G42" s="9"/>
      <c r="H42" s="10"/>
      <c r="I42" s="9"/>
      <c r="J42" s="11"/>
    </row>
    <row r="43" spans="1:10">
      <c r="A43" s="8">
        <v>42</v>
      </c>
      <c r="B43" s="9"/>
      <c r="C43" s="9"/>
      <c r="D43" s="9"/>
      <c r="E43" s="9"/>
      <c r="F43" s="9"/>
      <c r="G43" s="9"/>
      <c r="H43" s="10"/>
      <c r="I43" s="9"/>
      <c r="J43" s="11"/>
    </row>
    <row r="44" spans="1:10">
      <c r="A44" s="8">
        <v>43</v>
      </c>
      <c r="B44" s="9"/>
      <c r="C44" s="9"/>
      <c r="D44" s="9"/>
      <c r="E44" s="9"/>
      <c r="F44" s="9"/>
      <c r="G44" s="9"/>
      <c r="H44" s="10"/>
      <c r="I44" s="9"/>
      <c r="J44" s="11"/>
    </row>
    <row r="45" spans="1:10">
      <c r="A45" s="8">
        <v>44</v>
      </c>
      <c r="B45" s="9"/>
      <c r="C45" s="9"/>
      <c r="D45" s="9"/>
      <c r="E45" s="9"/>
      <c r="F45" s="9"/>
      <c r="G45" s="9"/>
      <c r="H45" s="10"/>
      <c r="I45" s="9"/>
      <c r="J45" s="11"/>
    </row>
    <row r="46" spans="1:10">
      <c r="A46" s="8">
        <v>45</v>
      </c>
      <c r="B46" s="9"/>
      <c r="C46" s="9"/>
      <c r="D46" s="9"/>
      <c r="E46" s="9"/>
      <c r="F46" s="9"/>
      <c r="G46" s="9"/>
      <c r="H46" s="10"/>
      <c r="I46" s="9"/>
      <c r="J46" s="11"/>
    </row>
    <row r="47" spans="1:10">
      <c r="A47" s="8">
        <v>46</v>
      </c>
      <c r="B47" s="9"/>
      <c r="C47" s="9"/>
      <c r="D47" s="9"/>
      <c r="E47" s="9"/>
      <c r="F47" s="9"/>
      <c r="G47" s="9"/>
      <c r="H47" s="10"/>
      <c r="I47" s="9"/>
      <c r="J47" s="11"/>
    </row>
    <row r="48" spans="1:10">
      <c r="A48" s="8">
        <v>47</v>
      </c>
      <c r="B48" s="9"/>
      <c r="C48" s="9"/>
      <c r="D48" s="9"/>
      <c r="E48" s="9"/>
      <c r="F48" s="9"/>
      <c r="G48" s="9"/>
      <c r="H48" s="10"/>
      <c r="I48" s="9"/>
      <c r="J48" s="11"/>
    </row>
    <row r="49" spans="1:10">
      <c r="A49" s="8">
        <v>48</v>
      </c>
      <c r="B49" s="9"/>
      <c r="C49" s="9"/>
      <c r="D49" s="9"/>
      <c r="E49" s="9"/>
      <c r="F49" s="9"/>
      <c r="G49" s="9"/>
      <c r="H49" s="10"/>
      <c r="I49" s="9"/>
      <c r="J49" s="11"/>
    </row>
    <row r="50" spans="1:10">
      <c r="A50" s="8">
        <v>49</v>
      </c>
      <c r="B50" s="9"/>
      <c r="C50" s="9"/>
      <c r="D50" s="9"/>
      <c r="E50" s="9"/>
      <c r="F50" s="9"/>
      <c r="G50" s="9"/>
      <c r="H50" s="10"/>
      <c r="I50" s="9"/>
      <c r="J50" s="11"/>
    </row>
    <row r="51" spans="1:10">
      <c r="A51" s="8">
        <v>50</v>
      </c>
      <c r="B51" s="9"/>
      <c r="C51" s="9"/>
      <c r="D51" s="9"/>
      <c r="E51" s="9"/>
      <c r="F51" s="9"/>
      <c r="G51" s="9"/>
      <c r="H51" s="10"/>
      <c r="I51" s="9"/>
      <c r="J51" s="11"/>
    </row>
    <row r="52" spans="1:10">
      <c r="A52" s="8">
        <v>51</v>
      </c>
      <c r="B52" s="9"/>
      <c r="C52" s="9"/>
      <c r="D52" s="9"/>
      <c r="E52" s="9"/>
      <c r="F52" s="9"/>
      <c r="G52" s="9"/>
      <c r="H52" s="10"/>
      <c r="I52" s="9"/>
      <c r="J52" s="11"/>
    </row>
    <row r="53" spans="1:10">
      <c r="A53" s="8">
        <v>52</v>
      </c>
      <c r="B53" s="9"/>
      <c r="C53" s="9"/>
      <c r="D53" s="9"/>
      <c r="E53" s="9"/>
      <c r="F53" s="9"/>
      <c r="G53" s="9"/>
      <c r="H53" s="10"/>
      <c r="I53" s="9"/>
      <c r="J53" s="11"/>
    </row>
    <row r="54" spans="1:10">
      <c r="A54" s="8">
        <v>53</v>
      </c>
      <c r="B54" s="9"/>
      <c r="C54" s="9"/>
      <c r="D54" s="9"/>
      <c r="E54" s="9"/>
      <c r="F54" s="9"/>
      <c r="G54" s="9"/>
      <c r="H54" s="10"/>
      <c r="I54" s="9"/>
      <c r="J54" s="11"/>
    </row>
    <row r="55" spans="1:10">
      <c r="A55" s="8">
        <v>54</v>
      </c>
      <c r="B55" s="9"/>
      <c r="C55" s="9"/>
      <c r="D55" s="9"/>
      <c r="E55" s="9"/>
      <c r="F55" s="9"/>
      <c r="G55" s="9"/>
      <c r="H55" s="10"/>
      <c r="I55" s="9"/>
      <c r="J55" s="11"/>
    </row>
    <row r="56" spans="1:10">
      <c r="A56" s="8">
        <v>55</v>
      </c>
      <c r="B56" s="9"/>
      <c r="C56" s="9"/>
      <c r="D56" s="9"/>
      <c r="E56" s="9"/>
      <c r="F56" s="9"/>
      <c r="G56" s="9"/>
      <c r="H56" s="10"/>
      <c r="I56" s="9"/>
      <c r="J56" s="11"/>
    </row>
    <row r="57" spans="1:10">
      <c r="A57" s="8">
        <v>56</v>
      </c>
      <c r="B57" s="9"/>
      <c r="C57" s="9"/>
      <c r="D57" s="9"/>
      <c r="E57" s="9"/>
      <c r="F57" s="9"/>
      <c r="G57" s="9"/>
      <c r="H57" s="10"/>
      <c r="I57" s="9"/>
      <c r="J57" s="11"/>
    </row>
    <row r="58" spans="1:10">
      <c r="A58" s="8">
        <v>57</v>
      </c>
      <c r="B58" s="9"/>
      <c r="C58" s="9"/>
      <c r="D58" s="9"/>
      <c r="E58" s="9"/>
      <c r="F58" s="9"/>
      <c r="G58" s="9"/>
      <c r="H58" s="10"/>
      <c r="I58" s="9"/>
      <c r="J58" s="11"/>
    </row>
    <row r="59" spans="1:10">
      <c r="A59" s="8">
        <v>58</v>
      </c>
      <c r="B59" s="9"/>
      <c r="C59" s="9"/>
      <c r="D59" s="9"/>
      <c r="E59" s="9"/>
      <c r="F59" s="9"/>
      <c r="G59" s="9"/>
      <c r="H59" s="10"/>
      <c r="I59" s="9"/>
      <c r="J59" s="11"/>
    </row>
    <row r="60" spans="1:10">
      <c r="A60" s="8">
        <v>59</v>
      </c>
      <c r="B60" s="9"/>
      <c r="C60" s="9"/>
      <c r="D60" s="9"/>
      <c r="E60" s="9"/>
      <c r="F60" s="9"/>
      <c r="G60" s="9"/>
      <c r="H60" s="10"/>
      <c r="I60" s="9"/>
      <c r="J60" s="11"/>
    </row>
    <row r="61" spans="1:10">
      <c r="A61" s="8">
        <v>60</v>
      </c>
      <c r="B61" s="9"/>
      <c r="C61" s="9"/>
      <c r="D61" s="9"/>
      <c r="E61" s="9"/>
      <c r="F61" s="9"/>
      <c r="G61" s="9"/>
      <c r="H61" s="10"/>
      <c r="I61" s="9"/>
      <c r="J61" s="11"/>
    </row>
    <row r="62" spans="1:10">
      <c r="A62" s="8">
        <v>61</v>
      </c>
      <c r="B62" s="9"/>
      <c r="C62" s="9"/>
      <c r="D62" s="9"/>
      <c r="E62" s="9"/>
      <c r="F62" s="9"/>
      <c r="G62" s="9"/>
      <c r="H62" s="10"/>
      <c r="I62" s="9"/>
      <c r="J62" s="11"/>
    </row>
    <row r="63" spans="1:10">
      <c r="A63" s="8">
        <v>62</v>
      </c>
      <c r="B63" s="9"/>
      <c r="C63" s="9"/>
      <c r="D63" s="9"/>
      <c r="E63" s="9"/>
      <c r="F63" s="9"/>
      <c r="G63" s="9"/>
      <c r="H63" s="10"/>
      <c r="I63" s="9"/>
      <c r="J63" s="11"/>
    </row>
    <row r="64" spans="1:10">
      <c r="A64" s="8">
        <v>63</v>
      </c>
      <c r="B64" s="9"/>
      <c r="C64" s="9"/>
      <c r="D64" s="9"/>
      <c r="E64" s="9"/>
      <c r="F64" s="9"/>
      <c r="G64" s="9"/>
      <c r="H64" s="10"/>
      <c r="I64" s="9"/>
      <c r="J64" s="11"/>
    </row>
    <row r="65" spans="1:10">
      <c r="A65" s="8">
        <v>64</v>
      </c>
      <c r="B65" s="9"/>
      <c r="C65" s="9"/>
      <c r="D65" s="9"/>
      <c r="E65" s="9"/>
      <c r="F65" s="9"/>
      <c r="G65" s="9"/>
      <c r="H65" s="10"/>
      <c r="I65" s="9"/>
      <c r="J65" s="11"/>
    </row>
    <row r="66" spans="1:10">
      <c r="A66" s="8">
        <v>65</v>
      </c>
      <c r="B66" s="9"/>
      <c r="C66" s="9"/>
      <c r="D66" s="9"/>
      <c r="E66" s="9"/>
      <c r="F66" s="9"/>
      <c r="G66" s="9"/>
      <c r="H66" s="10"/>
      <c r="I66" s="9"/>
      <c r="J66" s="11"/>
    </row>
    <row r="67" spans="1:10">
      <c r="A67" s="8">
        <v>66</v>
      </c>
      <c r="B67" s="9"/>
      <c r="C67" s="9"/>
      <c r="D67" s="9"/>
      <c r="E67" s="9"/>
      <c r="F67" s="9"/>
      <c r="G67" s="9"/>
      <c r="H67" s="10"/>
      <c r="I67" s="9"/>
      <c r="J67" s="11"/>
    </row>
    <row r="68" spans="1:10">
      <c r="A68" s="8">
        <v>67</v>
      </c>
      <c r="B68" s="9"/>
      <c r="C68" s="9"/>
      <c r="D68" s="9"/>
      <c r="E68" s="9"/>
      <c r="F68" s="9"/>
      <c r="G68" s="9"/>
      <c r="H68" s="10"/>
      <c r="I68" s="9"/>
      <c r="J68" s="11"/>
    </row>
    <row r="69" spans="1:10">
      <c r="A69" s="8">
        <v>68</v>
      </c>
      <c r="B69" s="9"/>
      <c r="C69" s="9"/>
      <c r="D69" s="9"/>
      <c r="E69" s="9"/>
      <c r="F69" s="9"/>
      <c r="G69" s="9"/>
      <c r="H69" s="10"/>
      <c r="I69" s="9"/>
      <c r="J69" s="11"/>
    </row>
    <row r="70" spans="1:10">
      <c r="A70" s="8">
        <v>69</v>
      </c>
      <c r="B70" s="9"/>
      <c r="C70" s="9"/>
      <c r="D70" s="9"/>
      <c r="E70" s="9"/>
      <c r="F70" s="9"/>
      <c r="G70" s="9"/>
      <c r="H70" s="10"/>
      <c r="I70" s="9"/>
      <c r="J70" s="11"/>
    </row>
    <row r="71" spans="1:10">
      <c r="A71" s="8">
        <v>70</v>
      </c>
      <c r="B71" s="9"/>
      <c r="C71" s="9"/>
      <c r="D71" s="9"/>
      <c r="E71" s="9"/>
      <c r="F71" s="9"/>
      <c r="G71" s="9"/>
      <c r="H71" s="10"/>
      <c r="I71" s="9"/>
      <c r="J71" s="11"/>
    </row>
    <row r="72" spans="1:10">
      <c r="A72" s="8">
        <v>71</v>
      </c>
      <c r="B72" s="9"/>
      <c r="C72" s="9"/>
      <c r="D72" s="9"/>
      <c r="E72" s="9"/>
      <c r="F72" s="9"/>
      <c r="G72" s="9"/>
      <c r="H72" s="10"/>
      <c r="I72" s="9"/>
      <c r="J72" s="11"/>
    </row>
    <row r="73" spans="1:10">
      <c r="A73" s="8">
        <v>72</v>
      </c>
      <c r="B73" s="9"/>
      <c r="C73" s="9"/>
      <c r="D73" s="9"/>
      <c r="E73" s="9"/>
      <c r="F73" s="9"/>
      <c r="G73" s="9"/>
      <c r="H73" s="10"/>
      <c r="I73" s="9"/>
      <c r="J73" s="11"/>
    </row>
    <row r="74" spans="1:10">
      <c r="A74" s="8">
        <v>73</v>
      </c>
      <c r="B74" s="9"/>
      <c r="C74" s="9"/>
      <c r="D74" s="9"/>
      <c r="E74" s="9"/>
      <c r="F74" s="9"/>
      <c r="G74" s="9"/>
      <c r="H74" s="10"/>
      <c r="I74" s="9"/>
      <c r="J74" s="11"/>
    </row>
    <row r="75" spans="1:10">
      <c r="A75" s="8">
        <v>74</v>
      </c>
      <c r="B75" s="9"/>
      <c r="C75" s="9"/>
      <c r="D75" s="9"/>
      <c r="E75" s="9"/>
      <c r="F75" s="9"/>
      <c r="G75" s="9"/>
      <c r="H75" s="10"/>
      <c r="I75" s="9"/>
      <c r="J75" s="11"/>
    </row>
    <row r="76" spans="1:10">
      <c r="A76" s="8">
        <v>75</v>
      </c>
      <c r="B76" s="9"/>
      <c r="C76" s="9"/>
      <c r="D76" s="9"/>
      <c r="E76" s="9"/>
      <c r="F76" s="9"/>
      <c r="G76" s="9"/>
      <c r="H76" s="10"/>
      <c r="I76" s="9"/>
      <c r="J76" s="11"/>
    </row>
    <row r="77" spans="1:10">
      <c r="A77" s="8">
        <v>76</v>
      </c>
      <c r="B77" s="9"/>
      <c r="C77" s="9"/>
      <c r="D77" s="9"/>
      <c r="E77" s="9"/>
      <c r="F77" s="9"/>
      <c r="G77" s="9"/>
      <c r="H77" s="10"/>
      <c r="I77" s="9"/>
      <c r="J77" s="11"/>
    </row>
    <row r="78" spans="1:10">
      <c r="A78" s="8">
        <v>77</v>
      </c>
      <c r="B78" s="9"/>
      <c r="C78" s="9"/>
      <c r="D78" s="9"/>
      <c r="E78" s="9"/>
      <c r="F78" s="9"/>
      <c r="G78" s="9"/>
      <c r="H78" s="10"/>
      <c r="I78" s="9"/>
      <c r="J78" s="11"/>
    </row>
    <row r="79" spans="1:10">
      <c r="A79" s="8">
        <v>78</v>
      </c>
      <c r="B79" s="9"/>
      <c r="C79" s="9"/>
      <c r="D79" s="9"/>
      <c r="E79" s="9"/>
      <c r="F79" s="9"/>
      <c r="G79" s="9"/>
      <c r="H79" s="10"/>
      <c r="I79" s="9"/>
      <c r="J79" s="11"/>
    </row>
    <row r="80" spans="1:10">
      <c r="A80" s="8">
        <v>79</v>
      </c>
      <c r="B80" s="9"/>
      <c r="C80" s="9"/>
      <c r="D80" s="9"/>
      <c r="E80" s="9"/>
      <c r="F80" s="9"/>
      <c r="G80" s="9"/>
      <c r="H80" s="10"/>
      <c r="I80" s="9"/>
      <c r="J80" s="11"/>
    </row>
    <row r="81" spans="1:10">
      <c r="A81" s="8">
        <v>80</v>
      </c>
      <c r="B81" s="9"/>
      <c r="C81" s="9"/>
      <c r="D81" s="9"/>
      <c r="E81" s="9"/>
      <c r="F81" s="9"/>
      <c r="G81" s="9"/>
      <c r="H81" s="10"/>
      <c r="I81" s="9"/>
      <c r="J81" s="11"/>
    </row>
    <row r="82" spans="1:10">
      <c r="A82" s="8">
        <v>81</v>
      </c>
      <c r="B82" s="9"/>
      <c r="C82" s="9"/>
      <c r="D82" s="9"/>
      <c r="E82" s="9"/>
      <c r="F82" s="9"/>
      <c r="G82" s="9"/>
      <c r="H82" s="10"/>
      <c r="I82" s="9"/>
      <c r="J82" s="11"/>
    </row>
    <row r="83" spans="1:10">
      <c r="A83" s="8">
        <v>82</v>
      </c>
      <c r="B83" s="9"/>
      <c r="C83" s="9"/>
      <c r="D83" s="9"/>
      <c r="E83" s="9"/>
      <c r="F83" s="9"/>
      <c r="G83" s="9"/>
      <c r="H83" s="10"/>
      <c r="I83" s="9"/>
      <c r="J83" s="11"/>
    </row>
    <row r="84" spans="1:10">
      <c r="A84" s="8">
        <v>83</v>
      </c>
      <c r="B84" s="9"/>
      <c r="C84" s="9"/>
      <c r="D84" s="9"/>
      <c r="E84" s="9"/>
      <c r="F84" s="9"/>
      <c r="G84" s="9"/>
      <c r="H84" s="10"/>
      <c r="I84" s="9"/>
      <c r="J84" s="11"/>
    </row>
    <row r="85" spans="1:10">
      <c r="A85" s="8">
        <v>84</v>
      </c>
      <c r="B85" s="9"/>
      <c r="C85" s="9"/>
      <c r="D85" s="9"/>
      <c r="E85" s="9"/>
      <c r="F85" s="9"/>
      <c r="G85" s="9"/>
      <c r="H85" s="10"/>
      <c r="I85" s="9"/>
      <c r="J85" s="11"/>
    </row>
    <row r="86" spans="1:10">
      <c r="A86" s="8">
        <v>85</v>
      </c>
      <c r="B86" s="9"/>
      <c r="C86" s="9"/>
      <c r="D86" s="9"/>
      <c r="E86" s="9"/>
      <c r="F86" s="9"/>
      <c r="G86" s="9"/>
      <c r="H86" s="10"/>
      <c r="I86" s="9"/>
      <c r="J86" s="11"/>
    </row>
    <row r="87" spans="1:10">
      <c r="A87" s="8">
        <v>86</v>
      </c>
      <c r="B87" s="9"/>
      <c r="C87" s="9"/>
      <c r="D87" s="9"/>
      <c r="E87" s="9"/>
      <c r="F87" s="9"/>
      <c r="G87" s="9"/>
      <c r="H87" s="10"/>
      <c r="I87" s="9"/>
      <c r="J87" s="11"/>
    </row>
    <row r="88" spans="1:10">
      <c r="A88" s="8">
        <v>87</v>
      </c>
      <c r="B88" s="9"/>
      <c r="C88" s="9"/>
      <c r="D88" s="9"/>
      <c r="E88" s="9"/>
      <c r="F88" s="9"/>
      <c r="G88" s="9"/>
      <c r="H88" s="10"/>
      <c r="I88" s="9"/>
      <c r="J88" s="11"/>
    </row>
    <row r="89" spans="1:10">
      <c r="A89" s="8">
        <v>88</v>
      </c>
      <c r="B89" s="9"/>
      <c r="C89" s="9"/>
      <c r="D89" s="9"/>
      <c r="E89" s="9"/>
      <c r="F89" s="9"/>
      <c r="G89" s="9"/>
      <c r="H89" s="10"/>
      <c r="I89" s="9"/>
      <c r="J89" s="11"/>
    </row>
    <row r="90" spans="1:10">
      <c r="A90" s="8">
        <v>89</v>
      </c>
      <c r="B90" s="9"/>
      <c r="C90" s="9"/>
      <c r="D90" s="9"/>
      <c r="E90" s="9"/>
      <c r="F90" s="9"/>
      <c r="G90" s="9"/>
      <c r="H90" s="10"/>
      <c r="I90" s="9"/>
      <c r="J90" s="11"/>
    </row>
    <row r="91" spans="1:10">
      <c r="A91" s="8">
        <v>90</v>
      </c>
      <c r="B91" s="9"/>
      <c r="C91" s="9"/>
      <c r="D91" s="9"/>
      <c r="E91" s="9"/>
      <c r="F91" s="9"/>
      <c r="G91" s="9"/>
      <c r="H91" s="10"/>
      <c r="I91" s="9"/>
      <c r="J91" s="11"/>
    </row>
    <row r="92" spans="1:10">
      <c r="A92" s="8">
        <v>91</v>
      </c>
      <c r="B92" s="9"/>
      <c r="C92" s="9"/>
      <c r="D92" s="9"/>
      <c r="E92" s="9"/>
      <c r="F92" s="9"/>
      <c r="G92" s="9"/>
      <c r="H92" s="10"/>
      <c r="I92" s="9"/>
      <c r="J92" s="11"/>
    </row>
    <row r="93" spans="1:10">
      <c r="A93" s="8">
        <v>92</v>
      </c>
      <c r="B93" s="9"/>
      <c r="C93" s="9"/>
      <c r="D93" s="9"/>
      <c r="E93" s="9"/>
      <c r="F93" s="9"/>
      <c r="G93" s="9"/>
      <c r="H93" s="10"/>
      <c r="I93" s="9"/>
      <c r="J93" s="11"/>
    </row>
    <row r="94" spans="1:10">
      <c r="A94" s="8">
        <v>93</v>
      </c>
      <c r="B94" s="9"/>
      <c r="C94" s="9"/>
      <c r="D94" s="9"/>
      <c r="E94" s="9"/>
      <c r="F94" s="9"/>
      <c r="G94" s="9"/>
      <c r="H94" s="10"/>
      <c r="I94" s="9"/>
      <c r="J94" s="11"/>
    </row>
    <row r="95" spans="1:10">
      <c r="A95" s="8">
        <v>94</v>
      </c>
      <c r="B95" s="9"/>
      <c r="C95" s="9"/>
      <c r="D95" s="9"/>
      <c r="E95" s="9"/>
      <c r="F95" s="9"/>
      <c r="G95" s="9"/>
      <c r="H95" s="10"/>
      <c r="I95" s="9"/>
      <c r="J95" s="11"/>
    </row>
    <row r="96" spans="1:10">
      <c r="A96" s="8">
        <v>95</v>
      </c>
      <c r="B96" s="9"/>
      <c r="C96" s="9"/>
      <c r="D96" s="9"/>
      <c r="E96" s="9"/>
      <c r="F96" s="9"/>
      <c r="G96" s="9"/>
      <c r="H96" s="10"/>
      <c r="I96" s="9"/>
      <c r="J96" s="11"/>
    </row>
    <row r="97" spans="1:10">
      <c r="A97" s="8">
        <v>96</v>
      </c>
      <c r="B97" s="9"/>
      <c r="C97" s="9"/>
      <c r="D97" s="9"/>
      <c r="E97" s="9"/>
      <c r="F97" s="9"/>
      <c r="G97" s="9"/>
      <c r="H97" s="10"/>
      <c r="I97" s="9"/>
      <c r="J97" s="11"/>
    </row>
    <row r="98" spans="1:10">
      <c r="A98" s="8">
        <v>97</v>
      </c>
      <c r="B98" s="9"/>
      <c r="C98" s="9"/>
      <c r="D98" s="9"/>
      <c r="E98" s="9"/>
      <c r="F98" s="9"/>
      <c r="G98" s="9"/>
      <c r="H98" s="10"/>
      <c r="I98" s="9"/>
      <c r="J98" s="11"/>
    </row>
    <row r="99" spans="1:10">
      <c r="A99" s="8">
        <v>98</v>
      </c>
      <c r="B99" s="9"/>
      <c r="C99" s="9"/>
      <c r="D99" s="9"/>
      <c r="E99" s="9"/>
      <c r="F99" s="9"/>
      <c r="G99" s="9"/>
      <c r="H99" s="10"/>
      <c r="I99" s="9"/>
      <c r="J99" s="11"/>
    </row>
    <row r="100" spans="1:10">
      <c r="A100" s="8">
        <v>99</v>
      </c>
      <c r="B100" s="9"/>
      <c r="C100" s="9"/>
      <c r="D100" s="9"/>
      <c r="E100" s="9"/>
      <c r="F100" s="9"/>
      <c r="G100" s="9"/>
      <c r="H100" s="10"/>
      <c r="I100" s="9"/>
      <c r="J100" s="11"/>
    </row>
    <row r="101" spans="1:10">
      <c r="A101" s="8">
        <v>100</v>
      </c>
      <c r="B101" s="9"/>
      <c r="C101" s="9"/>
      <c r="D101" s="9"/>
      <c r="E101" s="9"/>
      <c r="F101" s="9"/>
      <c r="G101" s="9"/>
      <c r="H101" s="10"/>
      <c r="I101" s="9"/>
      <c r="J101" s="11"/>
    </row>
    <row r="102" spans="1:10">
      <c r="A102" s="8">
        <v>101</v>
      </c>
      <c r="B102" s="11"/>
      <c r="C102" s="11"/>
      <c r="D102" s="11"/>
      <c r="E102" s="11"/>
      <c r="F102" s="11"/>
      <c r="G102" s="11"/>
      <c r="H102" s="10"/>
      <c r="I102" s="11"/>
      <c r="J102" s="11"/>
    </row>
    <row r="103" spans="1:10">
      <c r="A103" s="8">
        <v>102</v>
      </c>
      <c r="B103" s="11"/>
      <c r="C103" s="11"/>
      <c r="D103" s="11"/>
      <c r="E103" s="11"/>
      <c r="F103" s="11"/>
      <c r="G103" s="11"/>
      <c r="H103" s="10"/>
      <c r="I103" s="11"/>
      <c r="J103" s="11"/>
    </row>
    <row r="104" spans="1:10">
      <c r="A104" s="8">
        <v>103</v>
      </c>
      <c r="B104" s="11"/>
      <c r="C104" s="11"/>
      <c r="D104" s="11"/>
      <c r="E104" s="11"/>
      <c r="F104" s="11"/>
      <c r="G104" s="11"/>
      <c r="H104" s="10"/>
      <c r="I104" s="11"/>
      <c r="J104" s="11"/>
    </row>
    <row r="105" spans="1:10">
      <c r="A105" s="8">
        <v>104</v>
      </c>
      <c r="B105" s="11"/>
      <c r="C105" s="11"/>
      <c r="D105" s="11"/>
      <c r="E105" s="11"/>
      <c r="F105" s="11"/>
      <c r="G105" s="11"/>
      <c r="H105" s="10"/>
      <c r="I105" s="11"/>
      <c r="J105" s="11"/>
    </row>
    <row r="106" spans="1:10">
      <c r="A106" s="8">
        <v>105</v>
      </c>
      <c r="B106" s="11"/>
      <c r="C106" s="11"/>
      <c r="D106" s="11"/>
      <c r="E106" s="11"/>
      <c r="F106" s="11"/>
      <c r="G106" s="11"/>
      <c r="H106" s="10"/>
      <c r="I106" s="11"/>
      <c r="J106" s="11"/>
    </row>
    <row r="107" spans="1:10">
      <c r="A107" s="8">
        <v>106</v>
      </c>
      <c r="B107" s="11"/>
      <c r="C107" s="11"/>
      <c r="D107" s="11"/>
      <c r="E107" s="11"/>
      <c r="F107" s="11"/>
      <c r="G107" s="11"/>
      <c r="H107" s="10"/>
      <c r="I107" s="11"/>
      <c r="J107" s="11"/>
    </row>
    <row r="108" spans="1:10">
      <c r="A108" s="8">
        <v>107</v>
      </c>
      <c r="B108" s="11"/>
      <c r="C108" s="11"/>
      <c r="D108" s="11"/>
      <c r="E108" s="11"/>
      <c r="F108" s="11"/>
      <c r="G108" s="11"/>
      <c r="H108" s="10"/>
      <c r="I108" s="11"/>
      <c r="J108" s="11"/>
    </row>
    <row r="109" spans="1:10">
      <c r="A109" s="8">
        <v>108</v>
      </c>
      <c r="B109" s="11"/>
      <c r="C109" s="11"/>
      <c r="D109" s="11"/>
      <c r="E109" s="11"/>
      <c r="F109" s="11"/>
      <c r="G109" s="11"/>
      <c r="H109" s="10"/>
      <c r="I109" s="11"/>
      <c r="J109" s="11"/>
    </row>
    <row r="110" spans="1:10">
      <c r="A110" s="8">
        <v>109</v>
      </c>
      <c r="B110" s="11"/>
      <c r="C110" s="11"/>
      <c r="D110" s="11"/>
      <c r="E110" s="11"/>
      <c r="F110" s="11"/>
      <c r="G110" s="11"/>
      <c r="H110" s="10"/>
      <c r="I110" s="11"/>
      <c r="J110" s="11"/>
    </row>
    <row r="111" spans="1:10">
      <c r="A111" s="8">
        <v>110</v>
      </c>
      <c r="B111" s="11"/>
      <c r="C111" s="11"/>
      <c r="D111" s="11"/>
      <c r="E111" s="11"/>
      <c r="F111" s="11"/>
      <c r="G111" s="11"/>
      <c r="H111" s="10"/>
      <c r="I111" s="11"/>
      <c r="J111" s="11"/>
    </row>
    <row r="112" spans="1:10">
      <c r="A112" s="8">
        <v>111</v>
      </c>
      <c r="B112" s="11"/>
      <c r="C112" s="11"/>
      <c r="D112" s="11"/>
      <c r="E112" s="11"/>
      <c r="F112" s="11"/>
      <c r="G112" s="11"/>
      <c r="H112" s="10"/>
      <c r="I112" s="11"/>
      <c r="J112" s="11"/>
    </row>
    <row r="113" spans="1:10">
      <c r="A113" s="8">
        <v>112</v>
      </c>
      <c r="B113" s="11"/>
      <c r="C113" s="11"/>
      <c r="D113" s="11"/>
      <c r="E113" s="11"/>
      <c r="F113" s="11"/>
      <c r="G113" s="11"/>
      <c r="H113" s="10"/>
      <c r="I113" s="11"/>
      <c r="J113" s="11"/>
    </row>
    <row r="114" spans="1:10">
      <c r="A114" s="8">
        <v>113</v>
      </c>
      <c r="B114" s="11"/>
      <c r="C114" s="11"/>
      <c r="D114" s="11"/>
      <c r="E114" s="11"/>
      <c r="F114" s="11"/>
      <c r="G114" s="11"/>
      <c r="H114" s="10"/>
      <c r="I114" s="11"/>
      <c r="J114" s="11"/>
    </row>
    <row r="115" spans="1:10">
      <c r="A115" s="8">
        <v>114</v>
      </c>
      <c r="B115" s="11"/>
      <c r="C115" s="11"/>
      <c r="D115" s="11"/>
      <c r="E115" s="11"/>
      <c r="F115" s="11"/>
      <c r="G115" s="11"/>
      <c r="H115" s="10"/>
      <c r="I115" s="11"/>
      <c r="J115" s="11"/>
    </row>
    <row r="116" spans="1:10">
      <c r="A116" s="8">
        <v>115</v>
      </c>
      <c r="B116" s="11"/>
      <c r="C116" s="11"/>
      <c r="D116" s="11"/>
      <c r="E116" s="11"/>
      <c r="F116" s="11"/>
      <c r="G116" s="11"/>
      <c r="H116" s="10"/>
      <c r="I116" s="11"/>
      <c r="J116" s="11"/>
    </row>
    <row r="117" spans="1:10">
      <c r="A117" s="8">
        <v>116</v>
      </c>
      <c r="B117" s="11"/>
      <c r="C117" s="11"/>
      <c r="D117" s="11"/>
      <c r="E117" s="11"/>
      <c r="F117" s="11"/>
      <c r="G117" s="11"/>
      <c r="H117" s="10"/>
      <c r="I117" s="11"/>
      <c r="J117" s="11"/>
    </row>
    <row r="118" spans="1:10">
      <c r="A118" s="8">
        <v>117</v>
      </c>
      <c r="B118" s="11"/>
      <c r="C118" s="11"/>
      <c r="D118" s="11"/>
      <c r="E118" s="11"/>
      <c r="F118" s="11"/>
      <c r="G118" s="11"/>
      <c r="H118" s="10"/>
      <c r="I118" s="11"/>
      <c r="J118" s="11"/>
    </row>
    <row r="119" spans="1:10">
      <c r="A119" s="8">
        <v>118</v>
      </c>
      <c r="B119" s="11"/>
      <c r="C119" s="11"/>
      <c r="D119" s="11"/>
      <c r="E119" s="11"/>
      <c r="F119" s="11"/>
      <c r="G119" s="11"/>
      <c r="H119" s="10"/>
      <c r="I119" s="11"/>
      <c r="J119" s="11"/>
    </row>
    <row r="120" spans="1:10">
      <c r="A120" s="8">
        <v>119</v>
      </c>
      <c r="B120" s="11"/>
      <c r="C120" s="11"/>
      <c r="D120" s="11"/>
      <c r="E120" s="11"/>
      <c r="F120" s="11"/>
      <c r="G120" s="11"/>
      <c r="H120" s="10"/>
      <c r="I120" s="11"/>
      <c r="J120" s="11"/>
    </row>
    <row r="121" spans="1:10">
      <c r="A121" s="8">
        <v>120</v>
      </c>
      <c r="B121" s="11"/>
      <c r="C121" s="11"/>
      <c r="D121" s="11"/>
      <c r="E121" s="11"/>
      <c r="F121" s="11"/>
      <c r="G121" s="11"/>
      <c r="H121" s="10"/>
      <c r="I121" s="11"/>
      <c r="J121" s="11"/>
    </row>
    <row r="122" spans="1:10">
      <c r="A122" s="8">
        <v>121</v>
      </c>
      <c r="B122" s="11"/>
      <c r="C122" s="11"/>
      <c r="D122" s="11"/>
      <c r="E122" s="11"/>
      <c r="F122" s="11"/>
      <c r="G122" s="11"/>
      <c r="H122" s="10"/>
      <c r="I122" s="11"/>
      <c r="J122" s="11"/>
    </row>
    <row r="123" spans="1:10">
      <c r="A123" s="8">
        <v>122</v>
      </c>
      <c r="B123" s="11"/>
      <c r="C123" s="11"/>
      <c r="D123" s="11"/>
      <c r="E123" s="11"/>
      <c r="F123" s="11"/>
      <c r="G123" s="11"/>
      <c r="H123" s="10"/>
      <c r="I123" s="11"/>
      <c r="J123" s="11"/>
    </row>
    <row r="124" spans="1:10">
      <c r="A124" s="8">
        <v>123</v>
      </c>
      <c r="B124" s="11"/>
      <c r="C124" s="11"/>
      <c r="D124" s="11"/>
      <c r="E124" s="11"/>
      <c r="F124" s="11"/>
      <c r="G124" s="11"/>
      <c r="H124" s="10"/>
      <c r="I124" s="11"/>
      <c r="J124" s="11"/>
    </row>
    <row r="125" spans="1:10">
      <c r="A125" s="8">
        <v>124</v>
      </c>
      <c r="B125" s="11"/>
      <c r="C125" s="11"/>
      <c r="D125" s="11"/>
      <c r="E125" s="11"/>
      <c r="F125" s="11"/>
      <c r="G125" s="11"/>
      <c r="H125" s="10"/>
      <c r="I125" s="11"/>
      <c r="J125" s="11"/>
    </row>
    <row r="126" spans="1:10">
      <c r="A126" s="8">
        <v>125</v>
      </c>
      <c r="B126" s="11"/>
      <c r="C126" s="11"/>
      <c r="D126" s="11"/>
      <c r="E126" s="11"/>
      <c r="F126" s="11"/>
      <c r="G126" s="11"/>
      <c r="H126" s="10"/>
      <c r="I126" s="11"/>
      <c r="J126" s="11"/>
    </row>
    <row r="127" spans="1:10">
      <c r="A127" s="8">
        <v>126</v>
      </c>
      <c r="B127" s="11"/>
      <c r="C127" s="11"/>
      <c r="D127" s="11"/>
      <c r="E127" s="11"/>
      <c r="F127" s="11"/>
      <c r="G127" s="11"/>
      <c r="H127" s="10"/>
      <c r="I127" s="11"/>
      <c r="J127" s="11"/>
    </row>
    <row r="128" spans="1:10">
      <c r="A128" s="8">
        <v>127</v>
      </c>
      <c r="B128" s="11"/>
      <c r="C128" s="11"/>
      <c r="D128" s="11"/>
      <c r="E128" s="11"/>
      <c r="F128" s="11"/>
      <c r="G128" s="11"/>
      <c r="H128" s="10"/>
      <c r="I128" s="11"/>
      <c r="J128" s="11"/>
    </row>
    <row r="129" spans="1:10">
      <c r="A129" s="8">
        <v>128</v>
      </c>
      <c r="B129" s="11"/>
      <c r="C129" s="11"/>
      <c r="D129" s="11"/>
      <c r="E129" s="11"/>
      <c r="F129" s="11"/>
      <c r="G129" s="11"/>
      <c r="H129" s="10"/>
      <c r="I129" s="11"/>
      <c r="J129" s="11"/>
    </row>
    <row r="130" spans="1:10">
      <c r="A130" s="8">
        <v>129</v>
      </c>
      <c r="B130" s="11"/>
      <c r="C130" s="11"/>
      <c r="D130" s="11"/>
      <c r="E130" s="11"/>
      <c r="F130" s="11"/>
      <c r="G130" s="11"/>
      <c r="H130" s="10"/>
      <c r="I130" s="11"/>
      <c r="J130" s="11"/>
    </row>
    <row r="131" spans="1:10">
      <c r="A131" s="8">
        <v>130</v>
      </c>
      <c r="B131" s="11"/>
      <c r="C131" s="11"/>
      <c r="D131" s="11"/>
      <c r="E131" s="11"/>
      <c r="F131" s="11"/>
      <c r="G131" s="11"/>
      <c r="H131" s="10"/>
      <c r="I131" s="11"/>
      <c r="J131" s="11"/>
    </row>
    <row r="132" spans="1:10">
      <c r="A132" s="8">
        <v>131</v>
      </c>
      <c r="B132" s="11"/>
      <c r="C132" s="11"/>
      <c r="D132" s="11"/>
      <c r="E132" s="11"/>
      <c r="F132" s="11"/>
      <c r="G132" s="11"/>
      <c r="H132" s="10"/>
      <c r="I132" s="11"/>
      <c r="J132" s="11"/>
    </row>
    <row r="133" spans="1:10">
      <c r="A133" s="8">
        <v>132</v>
      </c>
      <c r="B133" s="11"/>
      <c r="C133" s="11"/>
      <c r="D133" s="11"/>
      <c r="E133" s="11"/>
      <c r="F133" s="11"/>
      <c r="G133" s="11"/>
      <c r="H133" s="10"/>
      <c r="I133" s="11"/>
      <c r="J133" s="11"/>
    </row>
    <row r="134" spans="1:10">
      <c r="A134" s="8">
        <v>133</v>
      </c>
      <c r="B134" s="11"/>
      <c r="C134" s="11"/>
      <c r="D134" s="11"/>
      <c r="E134" s="11"/>
      <c r="F134" s="11"/>
      <c r="G134" s="11"/>
      <c r="H134" s="10"/>
      <c r="I134" s="11"/>
      <c r="J134" s="11"/>
    </row>
    <row r="135" spans="1:10">
      <c r="A135" s="8">
        <v>134</v>
      </c>
      <c r="B135" s="11"/>
      <c r="C135" s="11"/>
      <c r="D135" s="11"/>
      <c r="E135" s="11"/>
      <c r="F135" s="11"/>
      <c r="G135" s="11"/>
      <c r="H135" s="10"/>
      <c r="I135" s="11"/>
      <c r="J135" s="11"/>
    </row>
    <row r="136" spans="1:10">
      <c r="A136" s="8">
        <v>135</v>
      </c>
      <c r="B136" s="11"/>
      <c r="C136" s="11"/>
      <c r="D136" s="11"/>
      <c r="E136" s="11"/>
      <c r="F136" s="11"/>
      <c r="G136" s="11"/>
      <c r="H136" s="10"/>
      <c r="I136" s="11"/>
      <c r="J136" s="11"/>
    </row>
    <row r="137" spans="1:10">
      <c r="A137" s="8">
        <v>136</v>
      </c>
      <c r="B137" s="11"/>
      <c r="C137" s="11"/>
      <c r="D137" s="11"/>
      <c r="E137" s="11"/>
      <c r="F137" s="11"/>
      <c r="G137" s="11"/>
      <c r="H137" s="10"/>
      <c r="I137" s="11"/>
      <c r="J137" s="11"/>
    </row>
    <row r="138" spans="1:10">
      <c r="A138" s="8">
        <v>137</v>
      </c>
      <c r="B138" s="11"/>
      <c r="C138" s="11"/>
      <c r="D138" s="11"/>
      <c r="E138" s="11"/>
      <c r="F138" s="11"/>
      <c r="G138" s="11"/>
      <c r="H138" s="10"/>
      <c r="I138" s="11"/>
      <c r="J138" s="11"/>
    </row>
    <row r="139" spans="1:10">
      <c r="A139" s="8">
        <v>138</v>
      </c>
      <c r="B139" s="11"/>
      <c r="C139" s="11"/>
      <c r="D139" s="11"/>
      <c r="E139" s="11"/>
      <c r="F139" s="11"/>
      <c r="G139" s="11"/>
      <c r="H139" s="10"/>
      <c r="I139" s="11"/>
      <c r="J139" s="11"/>
    </row>
    <row r="140" spans="1:10">
      <c r="A140" s="8">
        <v>139</v>
      </c>
      <c r="B140" s="11"/>
      <c r="C140" s="11"/>
      <c r="D140" s="11"/>
      <c r="E140" s="11"/>
      <c r="F140" s="11"/>
      <c r="G140" s="11"/>
      <c r="H140" s="10"/>
      <c r="I140" s="11"/>
      <c r="J140" s="11"/>
    </row>
    <row r="141" spans="1:10">
      <c r="A141" s="8">
        <v>140</v>
      </c>
      <c r="B141" s="11"/>
      <c r="C141" s="11"/>
      <c r="D141" s="11"/>
      <c r="E141" s="11"/>
      <c r="F141" s="11"/>
      <c r="G141" s="11"/>
      <c r="H141" s="10"/>
      <c r="I141" s="11"/>
      <c r="J141" s="11"/>
    </row>
    <row r="142" spans="1:10">
      <c r="A142" s="8">
        <v>141</v>
      </c>
      <c r="B142" s="11"/>
      <c r="C142" s="11"/>
      <c r="D142" s="11"/>
      <c r="E142" s="11"/>
      <c r="F142" s="11"/>
      <c r="G142" s="11"/>
      <c r="H142" s="10"/>
      <c r="I142" s="11"/>
      <c r="J142" s="11"/>
    </row>
    <row r="143" spans="1:10">
      <c r="A143" s="8">
        <v>142</v>
      </c>
      <c r="B143" s="11"/>
      <c r="C143" s="11"/>
      <c r="D143" s="11"/>
      <c r="E143" s="11"/>
      <c r="F143" s="11"/>
      <c r="G143" s="11"/>
      <c r="H143" s="10"/>
      <c r="I143" s="11"/>
      <c r="J143" s="11"/>
    </row>
    <row r="144" spans="1:10">
      <c r="A144" s="8">
        <v>143</v>
      </c>
      <c r="B144" s="11"/>
      <c r="C144" s="11"/>
      <c r="D144" s="11"/>
      <c r="E144" s="11"/>
      <c r="F144" s="11"/>
      <c r="G144" s="11"/>
      <c r="H144" s="10"/>
      <c r="I144" s="11"/>
      <c r="J144" s="11"/>
    </row>
    <row r="145" spans="1:10">
      <c r="A145" s="8">
        <v>144</v>
      </c>
      <c r="B145" s="11"/>
      <c r="C145" s="11"/>
      <c r="D145" s="11"/>
      <c r="E145" s="11"/>
      <c r="F145" s="11"/>
      <c r="G145" s="11"/>
      <c r="H145" s="10"/>
      <c r="I145" s="11"/>
      <c r="J145" s="11"/>
    </row>
    <row r="146" spans="1:10">
      <c r="A146" s="8">
        <v>145</v>
      </c>
      <c r="B146" s="11"/>
      <c r="C146" s="11"/>
      <c r="D146" s="11"/>
      <c r="E146" s="11"/>
      <c r="F146" s="11"/>
      <c r="G146" s="11"/>
      <c r="H146" s="10"/>
      <c r="I146" s="11"/>
      <c r="J146" s="11"/>
    </row>
    <row r="147" spans="1:10">
      <c r="A147" s="8">
        <v>146</v>
      </c>
      <c r="B147" s="11"/>
      <c r="C147" s="11"/>
      <c r="D147" s="11"/>
      <c r="E147" s="11"/>
      <c r="F147" s="11"/>
      <c r="G147" s="11"/>
      <c r="H147" s="10"/>
      <c r="I147" s="11"/>
      <c r="J147" s="11"/>
    </row>
    <row r="148" spans="1:10">
      <c r="A148" s="8">
        <v>147</v>
      </c>
      <c r="B148" s="11"/>
      <c r="C148" s="11"/>
      <c r="D148" s="11"/>
      <c r="E148" s="11"/>
      <c r="F148" s="11"/>
      <c r="G148" s="11"/>
      <c r="H148" s="10"/>
      <c r="I148" s="11"/>
      <c r="J148" s="11"/>
    </row>
    <row r="149" spans="1:10">
      <c r="A149" s="8">
        <v>148</v>
      </c>
      <c r="B149" s="11"/>
      <c r="C149" s="11"/>
      <c r="D149" s="11"/>
      <c r="E149" s="11"/>
      <c r="F149" s="11"/>
      <c r="G149" s="11"/>
      <c r="H149" s="10"/>
      <c r="I149" s="11"/>
      <c r="J149" s="11"/>
    </row>
    <row r="150" spans="1:10">
      <c r="A150" s="8">
        <v>149</v>
      </c>
      <c r="B150" s="11"/>
      <c r="C150" s="11"/>
      <c r="D150" s="11"/>
      <c r="E150" s="11"/>
      <c r="F150" s="11"/>
      <c r="G150" s="11"/>
      <c r="H150" s="10"/>
      <c r="I150" s="11"/>
      <c r="J150" s="11"/>
    </row>
    <row r="151" spans="1:10">
      <c r="A151" s="8">
        <v>150</v>
      </c>
      <c r="B151" s="11"/>
      <c r="C151" s="11"/>
      <c r="D151" s="11"/>
      <c r="E151" s="11"/>
      <c r="F151" s="11"/>
      <c r="G151" s="11"/>
      <c r="H151" s="10"/>
      <c r="I151" s="11"/>
      <c r="J151" s="11"/>
    </row>
    <row r="152" spans="1:10">
      <c r="A152" s="8">
        <v>151</v>
      </c>
      <c r="B152" s="11"/>
      <c r="C152" s="11"/>
      <c r="D152" s="11"/>
      <c r="E152" s="11"/>
      <c r="F152" s="11"/>
      <c r="G152" s="11"/>
      <c r="H152" s="10"/>
      <c r="I152" s="11"/>
      <c r="J152" s="11"/>
    </row>
    <row r="153" spans="1:10">
      <c r="A153" s="8">
        <v>152</v>
      </c>
      <c r="B153" s="11"/>
      <c r="C153" s="11"/>
      <c r="D153" s="11"/>
      <c r="E153" s="11"/>
      <c r="F153" s="11"/>
      <c r="G153" s="11"/>
      <c r="H153" s="10"/>
      <c r="I153" s="11"/>
      <c r="J153" s="11"/>
    </row>
    <row r="154" spans="1:10">
      <c r="A154" s="8">
        <v>153</v>
      </c>
      <c r="B154" s="11"/>
      <c r="C154" s="11"/>
      <c r="D154" s="11"/>
      <c r="E154" s="11"/>
      <c r="F154" s="11"/>
      <c r="G154" s="11"/>
      <c r="H154" s="10"/>
      <c r="I154" s="11"/>
      <c r="J154" s="11"/>
    </row>
    <row r="155" spans="1:10">
      <c r="A155" s="8">
        <v>154</v>
      </c>
      <c r="B155" s="11"/>
      <c r="C155" s="11"/>
      <c r="D155" s="11"/>
      <c r="E155" s="11"/>
      <c r="F155" s="11"/>
      <c r="G155" s="11"/>
      <c r="H155" s="10"/>
      <c r="I155" s="11"/>
      <c r="J155" s="11"/>
    </row>
    <row r="156" spans="1:10">
      <c r="A156" s="8">
        <v>155</v>
      </c>
      <c r="B156" s="11"/>
      <c r="C156" s="11"/>
      <c r="D156" s="11"/>
      <c r="E156" s="11"/>
      <c r="F156" s="11"/>
      <c r="G156" s="11"/>
      <c r="H156" s="10"/>
      <c r="I156" s="11"/>
      <c r="J156" s="11"/>
    </row>
    <row r="157" spans="1:10">
      <c r="A157" s="8">
        <v>156</v>
      </c>
      <c r="B157" s="11"/>
      <c r="C157" s="11"/>
      <c r="D157" s="11"/>
      <c r="E157" s="11"/>
      <c r="F157" s="11"/>
      <c r="G157" s="11"/>
      <c r="H157" s="10"/>
      <c r="I157" s="11"/>
      <c r="J157" s="11"/>
    </row>
    <row r="158" spans="1:10">
      <c r="A158" s="8">
        <v>157</v>
      </c>
      <c r="B158" s="11"/>
      <c r="C158" s="11"/>
      <c r="D158" s="11"/>
      <c r="E158" s="11"/>
      <c r="F158" s="11"/>
      <c r="G158" s="11"/>
      <c r="H158" s="10"/>
      <c r="I158" s="11"/>
      <c r="J158" s="11"/>
    </row>
    <row r="159" spans="1:10">
      <c r="A159" s="8">
        <v>158</v>
      </c>
      <c r="B159" s="11"/>
      <c r="C159" s="11"/>
      <c r="D159" s="11"/>
      <c r="E159" s="11"/>
      <c r="F159" s="11"/>
      <c r="G159" s="11"/>
      <c r="H159" s="10"/>
      <c r="I159" s="11"/>
      <c r="J159" s="11"/>
    </row>
    <row r="160" spans="1:10">
      <c r="A160" s="8">
        <v>159</v>
      </c>
      <c r="B160" s="11"/>
      <c r="C160" s="11"/>
      <c r="D160" s="11"/>
      <c r="E160" s="11"/>
      <c r="F160" s="11"/>
      <c r="G160" s="11"/>
      <c r="H160" s="10"/>
      <c r="I160" s="11"/>
      <c r="J160" s="11"/>
    </row>
    <row r="161" spans="1:10">
      <c r="A161" s="8">
        <v>160</v>
      </c>
      <c r="B161" s="11"/>
      <c r="C161" s="11"/>
      <c r="D161" s="11"/>
      <c r="E161" s="11"/>
      <c r="F161" s="11"/>
      <c r="G161" s="11"/>
      <c r="H161" s="10"/>
      <c r="I161" s="11"/>
      <c r="J161" s="11"/>
    </row>
    <row r="162" spans="1:10">
      <c r="A162" s="8">
        <v>161</v>
      </c>
      <c r="B162" s="11"/>
      <c r="C162" s="11"/>
      <c r="D162" s="11"/>
      <c r="E162" s="11"/>
      <c r="F162" s="11"/>
      <c r="G162" s="11"/>
      <c r="H162" s="10"/>
      <c r="I162" s="11"/>
      <c r="J162" s="11"/>
    </row>
    <row r="163" spans="1:10">
      <c r="A163" s="8">
        <v>162</v>
      </c>
      <c r="B163" s="11"/>
      <c r="C163" s="11"/>
      <c r="D163" s="11"/>
      <c r="E163" s="11"/>
      <c r="F163" s="11"/>
      <c r="G163" s="11"/>
      <c r="H163" s="10"/>
      <c r="I163" s="11"/>
      <c r="J163" s="11"/>
    </row>
    <row r="164" spans="1:10">
      <c r="A164" s="8">
        <v>163</v>
      </c>
      <c r="B164" s="11"/>
      <c r="C164" s="11"/>
      <c r="D164" s="11"/>
      <c r="E164" s="11"/>
      <c r="F164" s="11"/>
      <c r="G164" s="11"/>
      <c r="H164" s="10"/>
      <c r="I164" s="11"/>
      <c r="J164" s="11"/>
    </row>
    <row r="165" spans="1:10">
      <c r="A165" s="8">
        <v>164</v>
      </c>
      <c r="B165" s="11"/>
      <c r="C165" s="11"/>
      <c r="D165" s="11"/>
      <c r="E165" s="11"/>
      <c r="F165" s="11"/>
      <c r="G165" s="11"/>
      <c r="H165" s="10"/>
      <c r="I165" s="11"/>
      <c r="J165" s="11"/>
    </row>
    <row r="166" spans="1:10">
      <c r="A166" s="8">
        <v>165</v>
      </c>
      <c r="B166" s="11"/>
      <c r="C166" s="11"/>
      <c r="D166" s="11"/>
      <c r="E166" s="11"/>
      <c r="F166" s="11"/>
      <c r="G166" s="11"/>
      <c r="H166" s="10"/>
      <c r="I166" s="11"/>
      <c r="J166" s="11"/>
    </row>
    <row r="167" spans="1:10">
      <c r="A167" s="8">
        <v>166</v>
      </c>
      <c r="B167" s="11"/>
      <c r="C167" s="11"/>
      <c r="D167" s="11"/>
      <c r="E167" s="11"/>
      <c r="F167" s="11"/>
      <c r="G167" s="11"/>
      <c r="H167" s="10"/>
      <c r="I167" s="11"/>
      <c r="J167" s="11"/>
    </row>
    <row r="168" spans="1:10">
      <c r="A168" s="8">
        <v>167</v>
      </c>
      <c r="B168" s="11"/>
      <c r="C168" s="11"/>
      <c r="D168" s="11"/>
      <c r="E168" s="11"/>
      <c r="F168" s="11"/>
      <c r="G168" s="11"/>
      <c r="H168" s="10"/>
      <c r="I168" s="11"/>
      <c r="J168" s="11"/>
    </row>
    <row r="169" spans="1:10">
      <c r="A169" s="8">
        <v>168</v>
      </c>
      <c r="B169" s="11"/>
      <c r="C169" s="11"/>
      <c r="D169" s="11"/>
      <c r="E169" s="11"/>
      <c r="F169" s="11"/>
      <c r="G169" s="11"/>
      <c r="H169" s="10"/>
      <c r="I169" s="11"/>
      <c r="J169" s="11"/>
    </row>
    <row r="170" spans="1:10">
      <c r="A170" s="8">
        <v>169</v>
      </c>
      <c r="B170" s="11"/>
      <c r="C170" s="11"/>
      <c r="D170" s="11"/>
      <c r="E170" s="11"/>
      <c r="F170" s="11"/>
      <c r="G170" s="11"/>
      <c r="H170" s="10"/>
      <c r="I170" s="11"/>
      <c r="J170" s="11"/>
    </row>
    <row r="171" spans="1:10">
      <c r="A171" s="8">
        <v>170</v>
      </c>
      <c r="B171" s="11"/>
      <c r="C171" s="11"/>
      <c r="D171" s="11"/>
      <c r="E171" s="11"/>
      <c r="F171" s="11"/>
      <c r="G171" s="11"/>
      <c r="H171" s="10"/>
      <c r="I171" s="11"/>
      <c r="J171" s="11"/>
    </row>
    <row r="172" spans="1:10">
      <c r="A172" s="8">
        <v>171</v>
      </c>
      <c r="B172" s="11"/>
      <c r="C172" s="11"/>
      <c r="D172" s="11"/>
      <c r="E172" s="11"/>
      <c r="F172" s="11"/>
      <c r="G172" s="11"/>
      <c r="H172" s="10"/>
      <c r="I172" s="11"/>
      <c r="J172" s="11"/>
    </row>
    <row r="173" spans="1:10">
      <c r="A173" s="8">
        <v>172</v>
      </c>
      <c r="B173" s="11"/>
      <c r="C173" s="11"/>
      <c r="D173" s="11"/>
      <c r="E173" s="11"/>
      <c r="F173" s="11"/>
      <c r="G173" s="11"/>
      <c r="H173" s="10"/>
      <c r="I173" s="11"/>
      <c r="J173" s="11"/>
    </row>
    <row r="174" spans="1:10">
      <c r="A174" s="8">
        <v>173</v>
      </c>
      <c r="B174" s="11"/>
      <c r="C174" s="11"/>
      <c r="D174" s="11"/>
      <c r="E174" s="11"/>
      <c r="F174" s="11"/>
      <c r="G174" s="11"/>
      <c r="H174" s="10"/>
      <c r="I174" s="11"/>
      <c r="J174" s="11"/>
    </row>
    <row r="175" spans="1:10">
      <c r="A175" s="8">
        <v>174</v>
      </c>
      <c r="B175" s="11"/>
      <c r="C175" s="11"/>
      <c r="D175" s="11"/>
      <c r="E175" s="11"/>
      <c r="F175" s="11"/>
      <c r="G175" s="11"/>
      <c r="H175" s="10"/>
      <c r="I175" s="11"/>
      <c r="J175" s="11"/>
    </row>
    <row r="176" spans="1:10">
      <c r="A176" s="8">
        <v>175</v>
      </c>
      <c r="B176" s="11"/>
      <c r="C176" s="11"/>
      <c r="D176" s="11"/>
      <c r="E176" s="11"/>
      <c r="F176" s="11"/>
      <c r="G176" s="11"/>
      <c r="H176" s="10"/>
      <c r="I176" s="11"/>
      <c r="J176" s="11"/>
    </row>
    <row r="177" spans="1:10">
      <c r="A177" s="8">
        <v>176</v>
      </c>
      <c r="B177" s="11"/>
      <c r="C177" s="11"/>
      <c r="D177" s="11"/>
      <c r="E177" s="11"/>
      <c r="F177" s="11"/>
      <c r="G177" s="11"/>
      <c r="H177" s="10"/>
      <c r="I177" s="11"/>
      <c r="J177" s="11"/>
    </row>
    <row r="178" spans="1:10">
      <c r="A178" s="8">
        <v>177</v>
      </c>
      <c r="B178" s="11"/>
      <c r="C178" s="11"/>
      <c r="D178" s="11"/>
      <c r="E178" s="11"/>
      <c r="F178" s="11"/>
      <c r="G178" s="11"/>
      <c r="H178" s="10"/>
      <c r="I178" s="11"/>
      <c r="J178" s="11"/>
    </row>
    <row r="179" spans="1:10">
      <c r="A179" s="8">
        <v>178</v>
      </c>
      <c r="B179" s="11"/>
      <c r="C179" s="11"/>
      <c r="D179" s="11"/>
      <c r="E179" s="11"/>
      <c r="F179" s="11"/>
      <c r="G179" s="11"/>
      <c r="H179" s="10"/>
      <c r="I179" s="11"/>
      <c r="J179" s="11"/>
    </row>
    <row r="180" spans="1:10">
      <c r="A180" s="8">
        <v>179</v>
      </c>
      <c r="B180" s="11"/>
      <c r="C180" s="11"/>
      <c r="D180" s="11"/>
      <c r="E180" s="11"/>
      <c r="F180" s="11"/>
      <c r="G180" s="11"/>
      <c r="H180" s="10"/>
      <c r="I180" s="11"/>
      <c r="J180" s="11"/>
    </row>
    <row r="181" spans="1:10">
      <c r="A181" s="8">
        <v>180</v>
      </c>
      <c r="B181" s="11"/>
      <c r="C181" s="11"/>
      <c r="D181" s="11"/>
      <c r="E181" s="11"/>
      <c r="F181" s="11"/>
      <c r="G181" s="11"/>
      <c r="H181" s="10"/>
      <c r="I181" s="11"/>
      <c r="J181" s="11"/>
    </row>
    <row r="182" spans="1:10">
      <c r="A182" s="8">
        <v>181</v>
      </c>
      <c r="B182" s="11"/>
      <c r="C182" s="11"/>
      <c r="D182" s="11"/>
      <c r="E182" s="11"/>
      <c r="F182" s="11"/>
      <c r="G182" s="11"/>
      <c r="H182" s="10"/>
      <c r="I182" s="11"/>
      <c r="J182" s="11"/>
    </row>
    <row r="183" spans="1:10">
      <c r="A183" s="8">
        <v>182</v>
      </c>
      <c r="B183" s="11"/>
      <c r="C183" s="11"/>
      <c r="D183" s="11"/>
      <c r="E183" s="11"/>
      <c r="F183" s="11"/>
      <c r="G183" s="11"/>
      <c r="H183" s="10"/>
      <c r="I183" s="11"/>
      <c r="J183" s="11"/>
    </row>
    <row r="184" spans="1:10">
      <c r="A184" s="8">
        <v>183</v>
      </c>
      <c r="B184" s="11"/>
      <c r="C184" s="11"/>
      <c r="D184" s="11"/>
      <c r="E184" s="11"/>
      <c r="F184" s="11"/>
      <c r="G184" s="11"/>
      <c r="H184" s="10"/>
      <c r="I184" s="11"/>
      <c r="J184" s="11"/>
    </row>
    <row r="185" spans="1:10">
      <c r="A185" s="8">
        <v>184</v>
      </c>
      <c r="B185" s="11"/>
      <c r="C185" s="11"/>
      <c r="D185" s="11"/>
      <c r="E185" s="11"/>
      <c r="F185" s="11"/>
      <c r="G185" s="11"/>
      <c r="H185" s="10"/>
      <c r="I185" s="11"/>
      <c r="J185" s="11"/>
    </row>
    <row r="186" spans="1:10">
      <c r="A186" s="8">
        <v>185</v>
      </c>
      <c r="B186" s="11"/>
      <c r="C186" s="11"/>
      <c r="D186" s="11"/>
      <c r="E186" s="11"/>
      <c r="F186" s="11"/>
      <c r="G186" s="11"/>
      <c r="H186" s="10"/>
      <c r="I186" s="11"/>
      <c r="J186" s="11"/>
    </row>
    <row r="187" spans="1:10">
      <c r="A187" s="8">
        <v>186</v>
      </c>
      <c r="B187" s="11"/>
      <c r="C187" s="11"/>
      <c r="D187" s="11"/>
      <c r="E187" s="11"/>
      <c r="F187" s="11"/>
      <c r="G187" s="11"/>
      <c r="H187" s="10"/>
      <c r="I187" s="11"/>
      <c r="J187" s="11"/>
    </row>
    <row r="188" spans="1:10">
      <c r="A188" s="8">
        <v>187</v>
      </c>
      <c r="B188" s="11"/>
      <c r="C188" s="11"/>
      <c r="D188" s="11"/>
      <c r="E188" s="11"/>
      <c r="F188" s="11"/>
      <c r="G188" s="11"/>
      <c r="H188" s="10"/>
      <c r="I188" s="11"/>
      <c r="J188" s="11"/>
    </row>
    <row r="189" spans="1:10">
      <c r="A189" s="8">
        <v>188</v>
      </c>
      <c r="B189" s="11"/>
      <c r="C189" s="11"/>
      <c r="D189" s="11"/>
      <c r="E189" s="11"/>
      <c r="F189" s="11"/>
      <c r="G189" s="11"/>
      <c r="H189" s="10"/>
      <c r="I189" s="11"/>
      <c r="J189" s="11"/>
    </row>
    <row r="190" spans="1:10">
      <c r="A190" s="8">
        <v>189</v>
      </c>
      <c r="B190" s="11"/>
      <c r="C190" s="11"/>
      <c r="D190" s="11"/>
      <c r="E190" s="11"/>
      <c r="F190" s="11"/>
      <c r="G190" s="11"/>
      <c r="H190" s="10"/>
      <c r="I190" s="11"/>
      <c r="J190" s="11"/>
    </row>
    <row r="191" spans="1:10">
      <c r="A191" s="8">
        <v>190</v>
      </c>
      <c r="B191" s="11"/>
      <c r="C191" s="11"/>
      <c r="D191" s="11"/>
      <c r="E191" s="11"/>
      <c r="F191" s="11"/>
      <c r="G191" s="11"/>
      <c r="H191" s="10"/>
      <c r="I191" s="11"/>
      <c r="J191" s="11"/>
    </row>
    <row r="192" spans="1:10">
      <c r="A192" s="8">
        <v>191</v>
      </c>
      <c r="B192" s="11"/>
      <c r="C192" s="11"/>
      <c r="D192" s="11"/>
      <c r="E192" s="11"/>
      <c r="F192" s="11"/>
      <c r="G192" s="11"/>
      <c r="H192" s="10"/>
      <c r="I192" s="11"/>
      <c r="J192" s="11"/>
    </row>
    <row r="193" spans="1:10">
      <c r="A193" s="8">
        <v>192</v>
      </c>
      <c r="B193" s="11"/>
      <c r="C193" s="11"/>
      <c r="D193" s="11"/>
      <c r="E193" s="11"/>
      <c r="F193" s="11"/>
      <c r="G193" s="11"/>
      <c r="H193" s="10"/>
      <c r="I193" s="11"/>
      <c r="J193" s="11"/>
    </row>
    <row r="194" spans="1:10">
      <c r="A194" s="8">
        <v>193</v>
      </c>
      <c r="B194" s="11"/>
      <c r="C194" s="11"/>
      <c r="D194" s="11"/>
      <c r="E194" s="11"/>
      <c r="F194" s="11"/>
      <c r="G194" s="11"/>
      <c r="H194" s="10"/>
      <c r="I194" s="11"/>
      <c r="J194" s="11"/>
    </row>
    <row r="195" spans="1:10">
      <c r="A195" s="8">
        <v>194</v>
      </c>
      <c r="B195" s="11"/>
      <c r="C195" s="11"/>
      <c r="D195" s="11"/>
      <c r="E195" s="11"/>
      <c r="F195" s="11"/>
      <c r="G195" s="11"/>
      <c r="H195" s="10"/>
      <c r="I195" s="11"/>
      <c r="J195" s="11"/>
    </row>
    <row r="196" spans="1:10">
      <c r="A196" s="8">
        <v>195</v>
      </c>
      <c r="B196" s="11"/>
      <c r="C196" s="11"/>
      <c r="D196" s="11"/>
      <c r="E196" s="11"/>
      <c r="F196" s="11"/>
      <c r="G196" s="11"/>
      <c r="H196" s="10"/>
      <c r="I196" s="11"/>
      <c r="J196" s="11"/>
    </row>
    <row r="197" spans="1:10">
      <c r="A197" s="8">
        <v>196</v>
      </c>
      <c r="B197" s="9"/>
      <c r="C197" s="11"/>
      <c r="D197" s="11"/>
      <c r="E197" s="11"/>
      <c r="F197" s="11"/>
      <c r="G197" s="11"/>
      <c r="H197" s="10"/>
      <c r="I197" s="11"/>
      <c r="J197" s="11"/>
    </row>
    <row r="198" spans="1:10">
      <c r="A198" s="8">
        <v>197</v>
      </c>
      <c r="B198" s="9"/>
      <c r="C198" s="11"/>
      <c r="D198" s="11"/>
      <c r="E198" s="11"/>
      <c r="F198" s="11"/>
      <c r="G198" s="11"/>
      <c r="H198" s="10"/>
      <c r="I198" s="11"/>
      <c r="J198" s="11"/>
    </row>
    <row r="199" spans="1:10">
      <c r="A199" s="8">
        <v>198</v>
      </c>
      <c r="B199" s="9"/>
      <c r="C199" s="11"/>
      <c r="D199" s="11"/>
      <c r="E199" s="11"/>
      <c r="F199" s="11"/>
      <c r="G199" s="11"/>
      <c r="H199" s="10"/>
      <c r="I199" s="11"/>
      <c r="J199" s="11"/>
    </row>
    <row r="200" spans="1:10">
      <c r="A200" s="8">
        <v>199</v>
      </c>
      <c r="B200" s="9"/>
      <c r="C200" s="11"/>
      <c r="D200" s="11"/>
      <c r="E200" s="11"/>
      <c r="F200" s="11"/>
      <c r="G200" s="11"/>
      <c r="H200" s="10"/>
      <c r="I200" s="11"/>
      <c r="J200" s="11"/>
    </row>
    <row r="201" spans="1:10">
      <c r="A201" s="8">
        <v>200</v>
      </c>
      <c r="B201" s="11"/>
      <c r="C201" s="11"/>
      <c r="D201" s="11"/>
      <c r="E201" s="11"/>
      <c r="F201" s="11"/>
      <c r="G201" s="11"/>
      <c r="H201" s="10"/>
      <c r="I201" s="11"/>
      <c r="J201" s="11"/>
    </row>
    <row r="202" spans="1:10">
      <c r="A202" s="8">
        <v>201</v>
      </c>
      <c r="B202" s="11"/>
      <c r="C202" s="11"/>
      <c r="D202" s="11"/>
      <c r="E202" s="11"/>
      <c r="F202" s="11"/>
      <c r="G202" s="11"/>
      <c r="H202" s="10"/>
      <c r="I202" s="11"/>
      <c r="J202" s="11"/>
    </row>
    <row r="203" spans="1:10">
      <c r="A203" s="8">
        <v>202</v>
      </c>
      <c r="B203" s="11"/>
      <c r="C203" s="11"/>
      <c r="D203" s="11"/>
      <c r="E203" s="11"/>
      <c r="F203" s="11"/>
      <c r="G203" s="11"/>
      <c r="H203" s="10"/>
      <c r="I203" s="11"/>
      <c r="J203" s="11"/>
    </row>
    <row r="204" spans="1:10">
      <c r="A204" s="8">
        <v>203</v>
      </c>
      <c r="B204" s="11"/>
      <c r="C204" s="11"/>
      <c r="D204" s="11"/>
      <c r="E204" s="11"/>
      <c r="F204" s="11"/>
      <c r="G204" s="11"/>
      <c r="H204" s="10"/>
      <c r="I204" s="11"/>
      <c r="J204" s="11"/>
    </row>
    <row r="205" spans="1:10">
      <c r="A205" s="8">
        <v>204</v>
      </c>
      <c r="B205" s="11"/>
      <c r="C205" s="11"/>
      <c r="D205" s="11"/>
      <c r="E205" s="11"/>
      <c r="F205" s="11"/>
      <c r="G205" s="11"/>
      <c r="H205" s="10"/>
      <c r="I205" s="11"/>
      <c r="J205" s="11"/>
    </row>
    <row r="206" spans="1:10">
      <c r="A206" s="8">
        <v>205</v>
      </c>
      <c r="B206" s="11"/>
      <c r="C206" s="11"/>
      <c r="D206" s="11"/>
      <c r="E206" s="11"/>
      <c r="F206" s="11"/>
      <c r="G206" s="11"/>
      <c r="H206" s="10"/>
      <c r="I206" s="11"/>
      <c r="J206" s="11"/>
    </row>
    <row r="207" spans="1:10">
      <c r="A207" s="8">
        <v>206</v>
      </c>
      <c r="B207" s="11"/>
      <c r="C207" s="11"/>
      <c r="D207" s="11"/>
      <c r="E207" s="11"/>
      <c r="F207" s="11"/>
      <c r="G207" s="11"/>
      <c r="H207" s="10"/>
      <c r="I207" s="11"/>
      <c r="J207" s="11"/>
    </row>
    <row r="208" spans="1:10">
      <c r="A208" s="8">
        <v>207</v>
      </c>
      <c r="B208" s="11"/>
      <c r="C208" s="11"/>
      <c r="D208" s="11"/>
      <c r="E208" s="11"/>
      <c r="F208" s="11"/>
      <c r="G208" s="11"/>
      <c r="H208" s="10"/>
      <c r="I208" s="11"/>
      <c r="J208" s="11"/>
    </row>
    <row r="209" spans="1:10">
      <c r="A209" s="8">
        <v>208</v>
      </c>
      <c r="B209" s="11"/>
      <c r="C209" s="11"/>
      <c r="D209" s="11"/>
      <c r="E209" s="11"/>
      <c r="F209" s="11"/>
      <c r="G209" s="11"/>
      <c r="H209" s="10"/>
      <c r="I209" s="11"/>
      <c r="J209" s="11"/>
    </row>
    <row r="210" spans="1:10">
      <c r="A210" s="8">
        <v>209</v>
      </c>
      <c r="B210" s="11"/>
      <c r="C210" s="11"/>
      <c r="D210" s="11"/>
      <c r="E210" s="11"/>
      <c r="F210" s="11"/>
      <c r="G210" s="11"/>
      <c r="H210" s="10"/>
      <c r="I210" s="11"/>
      <c r="J210" s="11"/>
    </row>
    <row r="211" spans="1:10">
      <c r="A211" s="8">
        <v>210</v>
      </c>
      <c r="B211" s="11"/>
      <c r="C211" s="11"/>
      <c r="D211" s="11"/>
      <c r="E211" s="11"/>
      <c r="F211" s="11"/>
      <c r="G211" s="11"/>
      <c r="H211" s="10"/>
      <c r="I211" s="11"/>
      <c r="J211" s="11"/>
    </row>
    <row r="212" spans="1:10">
      <c r="A212" s="8">
        <v>211</v>
      </c>
      <c r="B212" s="11"/>
      <c r="C212" s="11"/>
      <c r="D212" s="11"/>
      <c r="E212" s="11"/>
      <c r="F212" s="11"/>
      <c r="G212" s="11"/>
      <c r="H212" s="10"/>
      <c r="I212" s="11"/>
      <c r="J212" s="11"/>
    </row>
    <row r="213" spans="1:10">
      <c r="A213" s="8">
        <v>212</v>
      </c>
      <c r="B213" s="11"/>
      <c r="C213" s="11"/>
      <c r="D213" s="11"/>
      <c r="E213" s="11"/>
      <c r="F213" s="11"/>
      <c r="G213" s="11"/>
      <c r="H213" s="10"/>
      <c r="I213" s="11"/>
      <c r="J213" s="11"/>
    </row>
    <row r="214" spans="1:10">
      <c r="A214" s="8">
        <v>213</v>
      </c>
      <c r="B214" s="11"/>
      <c r="C214" s="11"/>
      <c r="D214" s="11"/>
      <c r="E214" s="11"/>
      <c r="F214" s="11"/>
      <c r="G214" s="11"/>
      <c r="H214" s="10"/>
      <c r="I214" s="11"/>
      <c r="J214" s="11"/>
    </row>
    <row r="215" spans="1:10">
      <c r="A215" s="8">
        <v>214</v>
      </c>
      <c r="B215" s="11"/>
      <c r="C215" s="11"/>
      <c r="D215" s="11"/>
      <c r="E215" s="11"/>
      <c r="F215" s="11"/>
      <c r="G215" s="11"/>
      <c r="H215" s="10"/>
      <c r="I215" s="11"/>
      <c r="J215" s="11"/>
    </row>
    <row r="216" spans="1:10">
      <c r="A216" s="8">
        <v>215</v>
      </c>
      <c r="B216" s="11"/>
      <c r="C216" s="11"/>
      <c r="D216" s="11"/>
      <c r="E216" s="11"/>
      <c r="F216" s="11"/>
      <c r="G216" s="11"/>
      <c r="H216" s="10"/>
      <c r="I216" s="11"/>
      <c r="J216" s="11"/>
    </row>
    <row r="217" spans="1:10">
      <c r="A217" s="8">
        <v>216</v>
      </c>
      <c r="B217" s="11"/>
      <c r="C217" s="11"/>
      <c r="D217" s="11"/>
      <c r="E217" s="11"/>
      <c r="F217" s="11"/>
      <c r="G217" s="11"/>
      <c r="H217" s="10"/>
      <c r="I217" s="11"/>
      <c r="J217" s="11"/>
    </row>
    <row r="218" spans="1:10">
      <c r="A218" s="8">
        <v>217</v>
      </c>
      <c r="B218" s="11"/>
      <c r="C218" s="11"/>
      <c r="D218" s="11"/>
      <c r="E218" s="11"/>
      <c r="F218" s="11"/>
      <c r="G218" s="11"/>
      <c r="H218" s="10"/>
      <c r="I218" s="11"/>
      <c r="J218" s="11"/>
    </row>
    <row r="219" spans="1:10">
      <c r="A219" s="8">
        <v>218</v>
      </c>
      <c r="B219" s="11"/>
      <c r="C219" s="11"/>
      <c r="D219" s="11"/>
      <c r="E219" s="11"/>
      <c r="F219" s="11"/>
      <c r="G219" s="11"/>
      <c r="H219" s="10"/>
      <c r="I219" s="11"/>
      <c r="J219" s="11"/>
    </row>
    <row r="220" spans="1:10">
      <c r="A220" s="8">
        <v>219</v>
      </c>
      <c r="B220" s="11"/>
      <c r="C220" s="11"/>
      <c r="D220" s="11"/>
      <c r="E220" s="11"/>
      <c r="F220" s="11"/>
      <c r="G220" s="11"/>
      <c r="H220" s="10"/>
      <c r="I220" s="11"/>
      <c r="J220" s="11"/>
    </row>
    <row r="221" spans="1:10">
      <c r="A221" s="8">
        <v>220</v>
      </c>
      <c r="B221" s="11"/>
      <c r="C221" s="11"/>
      <c r="D221" s="11"/>
      <c r="E221" s="11"/>
      <c r="F221" s="11"/>
      <c r="G221" s="11"/>
      <c r="H221" s="10"/>
      <c r="I221" s="11"/>
      <c r="J221" s="11"/>
    </row>
    <row r="222" spans="1:10">
      <c r="A222" s="8">
        <v>221</v>
      </c>
      <c r="B222" s="11"/>
      <c r="C222" s="11"/>
      <c r="D222" s="11"/>
      <c r="E222" s="11"/>
      <c r="F222" s="11"/>
      <c r="G222" s="11"/>
      <c r="H222" s="10"/>
      <c r="I222" s="11"/>
      <c r="J222" s="11"/>
    </row>
    <row r="223" spans="1:10">
      <c r="A223" s="8">
        <v>222</v>
      </c>
      <c r="B223" s="11"/>
      <c r="C223" s="11"/>
      <c r="D223" s="11"/>
      <c r="E223" s="11"/>
      <c r="F223" s="11"/>
      <c r="G223" s="11"/>
      <c r="H223" s="10"/>
      <c r="I223" s="11"/>
      <c r="J223" s="11"/>
    </row>
    <row r="224" spans="1:10">
      <c r="A224" s="8">
        <v>223</v>
      </c>
      <c r="B224" s="11"/>
      <c r="C224" s="11"/>
      <c r="D224" s="11"/>
      <c r="E224" s="11"/>
      <c r="F224" s="11"/>
      <c r="G224" s="11"/>
      <c r="H224" s="10"/>
      <c r="I224" s="11"/>
      <c r="J224" s="11"/>
    </row>
    <row r="225" spans="1:10">
      <c r="A225" s="8">
        <v>224</v>
      </c>
      <c r="B225" s="11"/>
      <c r="C225" s="11"/>
      <c r="D225" s="11"/>
      <c r="E225" s="11"/>
      <c r="F225" s="11"/>
      <c r="G225" s="11"/>
      <c r="H225" s="10"/>
      <c r="I225" s="11"/>
      <c r="J225" s="11"/>
    </row>
    <row r="226" spans="1:10">
      <c r="A226" s="8">
        <v>225</v>
      </c>
      <c r="B226" s="11"/>
      <c r="C226" s="11"/>
      <c r="D226" s="11"/>
      <c r="E226" s="11"/>
      <c r="F226" s="11"/>
      <c r="G226" s="11"/>
      <c r="H226" s="10"/>
      <c r="I226" s="11"/>
      <c r="J226" s="11"/>
    </row>
    <row r="227" spans="1:10">
      <c r="A227" s="8">
        <v>226</v>
      </c>
      <c r="B227" s="11"/>
      <c r="C227" s="11"/>
      <c r="D227" s="11"/>
      <c r="E227" s="11"/>
      <c r="F227" s="11"/>
      <c r="G227" s="11"/>
      <c r="H227" s="10"/>
      <c r="I227" s="11"/>
      <c r="J227" s="11"/>
    </row>
    <row r="228" spans="1:10">
      <c r="A228" s="8">
        <v>227</v>
      </c>
      <c r="B228" s="11"/>
      <c r="C228" s="11"/>
      <c r="D228" s="11"/>
      <c r="E228" s="11"/>
      <c r="F228" s="11"/>
      <c r="G228" s="11"/>
      <c r="H228" s="10"/>
      <c r="I228" s="11"/>
      <c r="J228" s="11"/>
    </row>
    <row r="229" spans="1:10">
      <c r="A229" s="8">
        <v>228</v>
      </c>
      <c r="B229" s="11"/>
      <c r="C229" s="11"/>
      <c r="D229" s="11"/>
      <c r="E229" s="11"/>
      <c r="F229" s="11"/>
      <c r="G229" s="11"/>
      <c r="H229" s="10"/>
      <c r="I229" s="11"/>
      <c r="J229" s="11"/>
    </row>
    <row r="230" spans="1:10">
      <c r="A230" s="8">
        <v>229</v>
      </c>
      <c r="B230" s="11"/>
      <c r="C230" s="11"/>
      <c r="D230" s="11"/>
      <c r="E230" s="11"/>
      <c r="F230" s="11"/>
      <c r="G230" s="11"/>
      <c r="H230" s="10"/>
      <c r="I230" s="11"/>
      <c r="J230" s="11"/>
    </row>
    <row r="231" spans="1:10">
      <c r="A231" s="8">
        <v>230</v>
      </c>
      <c r="B231" s="11"/>
      <c r="C231" s="11"/>
      <c r="D231" s="11"/>
      <c r="E231" s="11"/>
      <c r="F231" s="11"/>
      <c r="G231" s="11"/>
      <c r="H231" s="10"/>
      <c r="I231" s="11"/>
      <c r="J231" s="11"/>
    </row>
    <row r="232" spans="1:10">
      <c r="A232" s="8">
        <v>231</v>
      </c>
      <c r="B232" s="11"/>
      <c r="C232" s="11"/>
      <c r="D232" s="11"/>
      <c r="E232" s="11"/>
      <c r="F232" s="11"/>
      <c r="G232" s="11"/>
      <c r="H232" s="10"/>
      <c r="I232" s="11"/>
      <c r="J232" s="11"/>
    </row>
    <row r="233" spans="1:10">
      <c r="A233" s="8">
        <v>232</v>
      </c>
      <c r="B233" s="11"/>
      <c r="C233" s="11"/>
      <c r="D233" s="11"/>
      <c r="E233" s="11"/>
      <c r="F233" s="11"/>
      <c r="G233" s="11"/>
      <c r="H233" s="10"/>
      <c r="I233" s="11"/>
      <c r="J233" s="11"/>
    </row>
    <row r="234" spans="1:10">
      <c r="A234" s="8">
        <v>233</v>
      </c>
      <c r="B234" s="11"/>
      <c r="C234" s="11"/>
      <c r="D234" s="11"/>
      <c r="E234" s="11"/>
      <c r="F234" s="11"/>
      <c r="G234" s="11"/>
      <c r="H234" s="10"/>
      <c r="I234" s="11"/>
      <c r="J234" s="11"/>
    </row>
    <row r="235" spans="1:10">
      <c r="A235" s="8">
        <v>234</v>
      </c>
      <c r="B235" s="11"/>
      <c r="C235" s="11"/>
      <c r="D235" s="11"/>
      <c r="E235" s="11"/>
      <c r="F235" s="11"/>
      <c r="G235" s="11"/>
      <c r="H235" s="10"/>
      <c r="I235" s="11"/>
      <c r="J235" s="11"/>
    </row>
    <row r="236" spans="1:10">
      <c r="A236" s="8">
        <v>235</v>
      </c>
      <c r="B236" s="11"/>
      <c r="C236" s="11"/>
      <c r="D236" s="11"/>
      <c r="E236" s="11"/>
      <c r="F236" s="11"/>
      <c r="G236" s="11"/>
      <c r="H236" s="10"/>
      <c r="I236" s="11"/>
      <c r="J236" s="11"/>
    </row>
    <row r="237" spans="1:10">
      <c r="A237" s="8">
        <v>236</v>
      </c>
      <c r="B237" s="11"/>
      <c r="C237" s="11"/>
      <c r="D237" s="11"/>
      <c r="E237" s="11"/>
      <c r="F237" s="11"/>
      <c r="G237" s="11"/>
      <c r="H237" s="10"/>
      <c r="I237" s="11"/>
      <c r="J237" s="11"/>
    </row>
    <row r="238" spans="1:10">
      <c r="A238" s="8">
        <v>237</v>
      </c>
      <c r="B238" s="11"/>
      <c r="C238" s="11"/>
      <c r="D238" s="11"/>
      <c r="E238" s="11"/>
      <c r="F238" s="11"/>
      <c r="G238" s="11"/>
      <c r="H238" s="10"/>
      <c r="I238" s="11"/>
      <c r="J238" s="11"/>
    </row>
    <row r="239" spans="1:10">
      <c r="A239" s="8">
        <v>238</v>
      </c>
      <c r="B239" s="11"/>
      <c r="C239" s="11"/>
      <c r="D239" s="11"/>
      <c r="E239" s="11"/>
      <c r="F239" s="11"/>
      <c r="G239" s="11"/>
      <c r="H239" s="10"/>
      <c r="I239" s="11"/>
      <c r="J239" s="11"/>
    </row>
    <row r="240" spans="1:10">
      <c r="A240" s="8">
        <v>239</v>
      </c>
      <c r="B240" s="11"/>
      <c r="C240" s="11"/>
      <c r="D240" s="11"/>
      <c r="E240" s="11"/>
      <c r="F240" s="11"/>
      <c r="G240" s="11"/>
      <c r="H240" s="10"/>
      <c r="I240" s="11"/>
      <c r="J240" s="11"/>
    </row>
    <row r="241" spans="1:10">
      <c r="A241" s="8">
        <v>240</v>
      </c>
      <c r="B241" s="11"/>
      <c r="C241" s="11"/>
      <c r="D241" s="11"/>
      <c r="E241" s="11"/>
      <c r="F241" s="11"/>
      <c r="G241" s="11"/>
      <c r="H241" s="10"/>
      <c r="I241" s="11"/>
      <c r="J241" s="11"/>
    </row>
    <row r="242" spans="1:10">
      <c r="A242" s="8">
        <v>241</v>
      </c>
      <c r="B242" s="11"/>
      <c r="C242" s="11"/>
      <c r="D242" s="11"/>
      <c r="E242" s="11"/>
      <c r="F242" s="11"/>
      <c r="G242" s="11"/>
      <c r="H242" s="10"/>
      <c r="I242" s="11"/>
      <c r="J242" s="11"/>
    </row>
    <row r="243" spans="1:10">
      <c r="A243" s="8">
        <v>242</v>
      </c>
      <c r="B243" s="11"/>
      <c r="C243" s="11"/>
      <c r="D243" s="11"/>
      <c r="E243" s="11"/>
      <c r="F243" s="11"/>
      <c r="G243" s="11"/>
      <c r="H243" s="10"/>
      <c r="I243" s="11"/>
      <c r="J243" s="11"/>
    </row>
    <row r="244" spans="1:10">
      <c r="A244" s="8">
        <v>243</v>
      </c>
      <c r="B244" s="11"/>
      <c r="C244" s="11"/>
      <c r="D244" s="11"/>
      <c r="E244" s="11"/>
      <c r="F244" s="11"/>
      <c r="G244" s="11"/>
      <c r="H244" s="10"/>
      <c r="I244" s="11"/>
      <c r="J244" s="11"/>
    </row>
    <row r="245" spans="1:10">
      <c r="A245" s="8">
        <v>244</v>
      </c>
      <c r="B245" s="11"/>
      <c r="C245" s="11"/>
      <c r="D245" s="11"/>
      <c r="E245" s="11"/>
      <c r="F245" s="11"/>
      <c r="G245" s="11"/>
      <c r="H245" s="10"/>
      <c r="I245" s="11"/>
      <c r="J245" s="11"/>
    </row>
    <row r="246" spans="1:10">
      <c r="A246" s="8">
        <v>245</v>
      </c>
      <c r="B246" s="11"/>
      <c r="C246" s="11"/>
      <c r="D246" s="11"/>
      <c r="E246" s="11"/>
      <c r="F246" s="11"/>
      <c r="G246" s="11"/>
      <c r="H246" s="10"/>
      <c r="I246" s="11"/>
      <c r="J246" s="11"/>
    </row>
    <row r="247" spans="1:10">
      <c r="A247" s="8">
        <v>246</v>
      </c>
      <c r="B247" s="11"/>
      <c r="C247" s="11"/>
      <c r="D247" s="11"/>
      <c r="E247" s="11"/>
      <c r="F247" s="11"/>
      <c r="G247" s="11"/>
      <c r="H247" s="10"/>
      <c r="I247" s="11"/>
      <c r="J247" s="11"/>
    </row>
    <row r="248" spans="1:10">
      <c r="A248" s="8">
        <v>247</v>
      </c>
      <c r="B248" s="11"/>
      <c r="C248" s="11"/>
      <c r="D248" s="11"/>
      <c r="E248" s="11"/>
      <c r="F248" s="11"/>
      <c r="G248" s="11"/>
      <c r="H248" s="10"/>
      <c r="I248" s="11"/>
      <c r="J248" s="11"/>
    </row>
    <row r="249" spans="1:10">
      <c r="A249" s="8">
        <v>248</v>
      </c>
      <c r="B249" s="11"/>
      <c r="C249" s="11"/>
      <c r="D249" s="11"/>
      <c r="E249" s="11"/>
      <c r="F249" s="11"/>
      <c r="G249" s="11"/>
      <c r="H249" s="10"/>
      <c r="I249" s="11"/>
      <c r="J249" s="11"/>
    </row>
    <row r="250" spans="1:10">
      <c r="A250" s="8">
        <v>249</v>
      </c>
      <c r="B250" s="11"/>
      <c r="C250" s="11"/>
      <c r="D250" s="11"/>
      <c r="E250" s="11"/>
      <c r="F250" s="11"/>
      <c r="G250" s="11"/>
      <c r="H250" s="10"/>
      <c r="I250" s="11"/>
      <c r="J250" s="11"/>
    </row>
    <row r="251" spans="1:10">
      <c r="A251" s="8">
        <v>250</v>
      </c>
      <c r="B251" s="11"/>
      <c r="C251" s="11"/>
      <c r="D251" s="11"/>
      <c r="E251" s="11"/>
      <c r="F251" s="11"/>
      <c r="G251" s="11"/>
      <c r="H251" s="10"/>
      <c r="I251" s="11"/>
      <c r="J251" s="11"/>
    </row>
    <row r="252" spans="1:10">
      <c r="A252" s="8">
        <v>251</v>
      </c>
      <c r="B252" s="11"/>
      <c r="C252" s="11"/>
      <c r="D252" s="11"/>
      <c r="E252" s="11"/>
      <c r="F252" s="11"/>
      <c r="G252" s="11"/>
      <c r="H252" s="10"/>
      <c r="I252" s="11"/>
      <c r="J252" s="11"/>
    </row>
    <row r="253" spans="1:10">
      <c r="A253" s="8">
        <v>252</v>
      </c>
      <c r="B253" s="11"/>
      <c r="C253" s="11"/>
      <c r="D253" s="11"/>
      <c r="E253" s="11"/>
      <c r="F253" s="11"/>
      <c r="G253" s="11"/>
      <c r="H253" s="10"/>
      <c r="I253" s="11"/>
      <c r="J253" s="11"/>
    </row>
    <row r="254" spans="1:10">
      <c r="A254" s="8">
        <v>253</v>
      </c>
      <c r="B254" s="11"/>
      <c r="C254" s="11"/>
      <c r="D254" s="11"/>
      <c r="E254" s="11"/>
      <c r="F254" s="11"/>
      <c r="G254" s="11"/>
      <c r="H254" s="10"/>
      <c r="I254" s="11"/>
      <c r="J254" s="11"/>
    </row>
    <row r="255" spans="1:10">
      <c r="A255" s="8">
        <v>254</v>
      </c>
      <c r="B255" s="11"/>
      <c r="C255" s="11"/>
      <c r="D255" s="11"/>
      <c r="E255" s="11"/>
      <c r="F255" s="11"/>
      <c r="G255" s="11"/>
      <c r="H255" s="10"/>
      <c r="I255" s="11"/>
      <c r="J255" s="11"/>
    </row>
    <row r="256" spans="1:10">
      <c r="A256" s="8">
        <v>255</v>
      </c>
      <c r="B256" s="11"/>
      <c r="C256" s="11"/>
      <c r="D256" s="11"/>
      <c r="E256" s="11"/>
      <c r="F256" s="11"/>
      <c r="G256" s="11"/>
      <c r="H256" s="10"/>
      <c r="I256" s="11"/>
      <c r="J256" s="11"/>
    </row>
    <row r="257" spans="1:10">
      <c r="A257" s="8">
        <v>256</v>
      </c>
      <c r="B257" s="11"/>
      <c r="C257" s="11"/>
      <c r="D257" s="11"/>
      <c r="E257" s="11"/>
      <c r="F257" s="11"/>
      <c r="G257" s="11"/>
      <c r="H257" s="10"/>
      <c r="I257" s="11"/>
      <c r="J257" s="11"/>
    </row>
    <row r="258" spans="1:10">
      <c r="A258" s="8">
        <v>257</v>
      </c>
      <c r="B258" s="11"/>
      <c r="C258" s="11"/>
      <c r="D258" s="11"/>
      <c r="E258" s="11"/>
      <c r="F258" s="11"/>
      <c r="G258" s="11"/>
      <c r="H258" s="10"/>
      <c r="I258" s="11"/>
      <c r="J258" s="11"/>
    </row>
    <row r="259" spans="1:10">
      <c r="A259" s="8">
        <v>258</v>
      </c>
      <c r="B259" s="11"/>
      <c r="C259" s="11"/>
      <c r="D259" s="11"/>
      <c r="E259" s="11"/>
      <c r="F259" s="11"/>
      <c r="G259" s="11"/>
      <c r="H259" s="10"/>
      <c r="I259" s="11"/>
      <c r="J259" s="11"/>
    </row>
    <row r="260" spans="1:10">
      <c r="A260" s="8">
        <v>259</v>
      </c>
      <c r="B260" s="11"/>
      <c r="C260" s="11"/>
      <c r="D260" s="11"/>
      <c r="E260" s="11"/>
      <c r="F260" s="11"/>
      <c r="G260" s="11"/>
      <c r="H260" s="10"/>
      <c r="I260" s="11"/>
      <c r="J260" s="11"/>
    </row>
    <row r="261" spans="1:10">
      <c r="A261" s="8">
        <v>260</v>
      </c>
      <c r="B261" s="11"/>
      <c r="C261" s="11"/>
      <c r="D261" s="11"/>
      <c r="E261" s="11"/>
      <c r="F261" s="11"/>
      <c r="G261" s="11"/>
      <c r="H261" s="10"/>
      <c r="I261" s="11"/>
      <c r="J261" s="11"/>
    </row>
    <row r="262" spans="1:10">
      <c r="A262" s="8">
        <v>261</v>
      </c>
      <c r="B262" s="11"/>
      <c r="C262" s="11"/>
      <c r="D262" s="11"/>
      <c r="E262" s="11"/>
      <c r="F262" s="11"/>
      <c r="G262" s="11"/>
      <c r="H262" s="10"/>
      <c r="I262" s="11"/>
      <c r="J262" s="11"/>
    </row>
    <row r="263" spans="1:10">
      <c r="A263" s="8">
        <v>262</v>
      </c>
      <c r="B263" s="11"/>
      <c r="C263" s="11"/>
      <c r="D263" s="11"/>
      <c r="E263" s="11"/>
      <c r="F263" s="11"/>
      <c r="G263" s="11"/>
      <c r="H263" s="10"/>
      <c r="I263" s="11"/>
      <c r="J263" s="11"/>
    </row>
    <row r="264" spans="1:10">
      <c r="A264" s="8">
        <v>263</v>
      </c>
      <c r="B264" s="11"/>
      <c r="C264" s="11"/>
      <c r="D264" s="11"/>
      <c r="E264" s="11"/>
      <c r="F264" s="11"/>
      <c r="G264" s="11"/>
      <c r="H264" s="10"/>
      <c r="I264" s="11"/>
      <c r="J264" s="11"/>
    </row>
    <row r="265" spans="1:10">
      <c r="A265" s="8">
        <v>264</v>
      </c>
      <c r="B265" s="11"/>
      <c r="C265" s="11"/>
      <c r="D265" s="11"/>
      <c r="E265" s="11"/>
      <c r="F265" s="11"/>
      <c r="G265" s="11"/>
      <c r="H265" s="10"/>
      <c r="I265" s="11"/>
      <c r="J265" s="11"/>
    </row>
    <row r="266" spans="1:10">
      <c r="A266" s="8">
        <v>265</v>
      </c>
      <c r="B266" s="11"/>
      <c r="C266" s="11"/>
      <c r="D266" s="11"/>
      <c r="E266" s="11"/>
      <c r="F266" s="11"/>
      <c r="G266" s="11"/>
      <c r="H266" s="10"/>
      <c r="I266" s="11"/>
      <c r="J266" s="11"/>
    </row>
    <row r="267" spans="1:10">
      <c r="A267" s="8">
        <v>266</v>
      </c>
      <c r="B267" s="11"/>
      <c r="C267" s="11"/>
      <c r="D267" s="11"/>
      <c r="E267" s="11"/>
      <c r="F267" s="11"/>
      <c r="G267" s="11"/>
      <c r="H267" s="10"/>
      <c r="I267" s="11"/>
      <c r="J267" s="11"/>
    </row>
    <row r="268" spans="1:10">
      <c r="A268" s="8">
        <v>267</v>
      </c>
      <c r="B268" s="11"/>
      <c r="C268" s="11"/>
      <c r="D268" s="11"/>
      <c r="E268" s="11"/>
      <c r="F268" s="11"/>
      <c r="G268" s="11"/>
      <c r="H268" s="10"/>
      <c r="I268" s="11"/>
      <c r="J268" s="11"/>
    </row>
    <row r="269" spans="1:10">
      <c r="A269" s="8">
        <v>268</v>
      </c>
      <c r="B269" s="11"/>
      <c r="C269" s="11"/>
      <c r="D269" s="11"/>
      <c r="E269" s="11"/>
      <c r="F269" s="11"/>
      <c r="G269" s="11"/>
      <c r="H269" s="10"/>
      <c r="I269" s="11"/>
      <c r="J269" s="11"/>
    </row>
    <row r="270" spans="1:10">
      <c r="A270" s="8">
        <v>269</v>
      </c>
      <c r="B270" s="11"/>
      <c r="C270" s="11"/>
      <c r="D270" s="11"/>
      <c r="E270" s="11"/>
      <c r="F270" s="11"/>
      <c r="G270" s="11"/>
      <c r="H270" s="10"/>
      <c r="I270" s="11"/>
      <c r="J270" s="11"/>
    </row>
    <row r="271" spans="1:10">
      <c r="A271" s="8">
        <v>270</v>
      </c>
      <c r="B271" s="11"/>
      <c r="C271" s="11"/>
      <c r="D271" s="11"/>
      <c r="E271" s="11"/>
      <c r="F271" s="11"/>
      <c r="G271" s="11"/>
      <c r="H271" s="10"/>
      <c r="I271" s="11"/>
      <c r="J271" s="11"/>
    </row>
    <row r="272" spans="1:10">
      <c r="A272" s="8">
        <v>271</v>
      </c>
      <c r="B272" s="11"/>
      <c r="C272" s="11"/>
      <c r="D272" s="11"/>
      <c r="E272" s="11"/>
      <c r="F272" s="11"/>
      <c r="G272" s="11"/>
      <c r="H272" s="10"/>
      <c r="I272" s="11"/>
      <c r="J272" s="11"/>
    </row>
    <row r="273" spans="1:10">
      <c r="A273" s="8">
        <v>272</v>
      </c>
      <c r="B273" s="11"/>
      <c r="C273" s="11"/>
      <c r="D273" s="11"/>
      <c r="E273" s="11"/>
      <c r="F273" s="11"/>
      <c r="G273" s="11"/>
      <c r="H273" s="10"/>
      <c r="I273" s="11"/>
      <c r="J273" s="11"/>
    </row>
    <row r="274" spans="1:10">
      <c r="A274" s="8">
        <v>273</v>
      </c>
      <c r="B274" s="11"/>
      <c r="C274" s="11"/>
      <c r="D274" s="11"/>
      <c r="E274" s="11"/>
      <c r="F274" s="11"/>
      <c r="G274" s="11"/>
      <c r="H274" s="10"/>
      <c r="I274" s="11"/>
      <c r="J274" s="11"/>
    </row>
    <row r="275" spans="1:10">
      <c r="A275" s="8">
        <v>274</v>
      </c>
      <c r="B275" s="11"/>
      <c r="C275" s="11"/>
      <c r="D275" s="11"/>
      <c r="E275" s="11"/>
      <c r="F275" s="11"/>
      <c r="G275" s="11"/>
      <c r="H275" s="10"/>
      <c r="I275" s="11"/>
      <c r="J275" s="11"/>
    </row>
    <row r="276" spans="1:10">
      <c r="A276" s="8">
        <v>275</v>
      </c>
      <c r="B276" s="11"/>
      <c r="C276" s="11"/>
      <c r="D276" s="11"/>
      <c r="E276" s="11"/>
      <c r="F276" s="11"/>
      <c r="G276" s="11"/>
      <c r="H276" s="10"/>
      <c r="I276" s="11"/>
      <c r="J276" s="11"/>
    </row>
    <row r="277" spans="1:10">
      <c r="A277" s="8">
        <v>276</v>
      </c>
      <c r="B277" s="11"/>
      <c r="C277" s="11"/>
      <c r="D277" s="11"/>
      <c r="E277" s="11"/>
      <c r="F277" s="11"/>
      <c r="G277" s="11"/>
      <c r="H277" s="10"/>
      <c r="I277" s="11"/>
      <c r="J277" s="11"/>
    </row>
    <row r="278" spans="1:10">
      <c r="A278" s="8">
        <v>277</v>
      </c>
      <c r="B278" s="11"/>
      <c r="C278" s="11"/>
      <c r="D278" s="11"/>
      <c r="E278" s="11"/>
      <c r="F278" s="11"/>
      <c r="G278" s="11"/>
      <c r="H278" s="10"/>
      <c r="I278" s="11"/>
      <c r="J278" s="11"/>
    </row>
    <row r="279" spans="1:10">
      <c r="A279" s="8">
        <v>278</v>
      </c>
      <c r="B279" s="11"/>
      <c r="C279" s="11"/>
      <c r="D279" s="11"/>
      <c r="E279" s="11"/>
      <c r="F279" s="11"/>
      <c r="G279" s="11"/>
      <c r="H279" s="10"/>
      <c r="I279" s="11"/>
      <c r="J279" s="11"/>
    </row>
    <row r="280" spans="1:10">
      <c r="A280" s="8">
        <v>279</v>
      </c>
      <c r="B280" s="11"/>
      <c r="C280" s="11"/>
      <c r="D280" s="11"/>
      <c r="E280" s="11"/>
      <c r="F280" s="11"/>
      <c r="G280" s="11"/>
      <c r="H280" s="10"/>
      <c r="I280" s="11"/>
      <c r="J280" s="11"/>
    </row>
    <row r="281" spans="1:10">
      <c r="A281" s="8">
        <v>280</v>
      </c>
      <c r="B281" s="11"/>
      <c r="C281" s="11"/>
      <c r="D281" s="11"/>
      <c r="E281" s="11"/>
      <c r="F281" s="11"/>
      <c r="G281" s="11"/>
      <c r="H281" s="10"/>
      <c r="I281" s="11"/>
      <c r="J281" s="11"/>
    </row>
    <row r="282" spans="1:10">
      <c r="A282" s="8">
        <v>281</v>
      </c>
      <c r="B282" s="11"/>
      <c r="C282" s="11"/>
      <c r="D282" s="11"/>
      <c r="E282" s="11"/>
      <c r="F282" s="11"/>
      <c r="G282" s="11"/>
      <c r="H282" s="10"/>
      <c r="I282" s="11"/>
      <c r="J282" s="11"/>
    </row>
    <row r="283" spans="1:10">
      <c r="A283" s="8">
        <v>282</v>
      </c>
      <c r="B283" s="11"/>
      <c r="C283" s="11"/>
      <c r="D283" s="11"/>
      <c r="E283" s="11"/>
      <c r="F283" s="11"/>
      <c r="G283" s="11"/>
      <c r="H283" s="10"/>
      <c r="I283" s="11"/>
      <c r="J283" s="11"/>
    </row>
    <row r="284" spans="1:10">
      <c r="A284" s="8">
        <v>283</v>
      </c>
      <c r="B284" s="11"/>
      <c r="C284" s="11"/>
      <c r="D284" s="11"/>
      <c r="E284" s="11"/>
      <c r="F284" s="11"/>
      <c r="G284" s="11"/>
      <c r="H284" s="10"/>
      <c r="I284" s="11"/>
      <c r="J284" s="11"/>
    </row>
    <row r="285" spans="1:10">
      <c r="A285" s="8">
        <v>284</v>
      </c>
      <c r="B285" s="11"/>
      <c r="C285" s="11"/>
      <c r="D285" s="11"/>
      <c r="E285" s="11"/>
      <c r="F285" s="11"/>
      <c r="G285" s="11"/>
      <c r="H285" s="10"/>
      <c r="I285" s="11"/>
      <c r="J285" s="11"/>
    </row>
    <row r="286" spans="1:10">
      <c r="A286" s="8">
        <v>285</v>
      </c>
      <c r="B286" s="11"/>
      <c r="C286" s="11"/>
      <c r="D286" s="11"/>
      <c r="E286" s="11"/>
      <c r="F286" s="11"/>
      <c r="G286" s="11"/>
      <c r="H286" s="10"/>
      <c r="I286" s="11"/>
      <c r="J286" s="11"/>
    </row>
    <row r="287" spans="1:10">
      <c r="A287" s="8">
        <v>286</v>
      </c>
      <c r="B287" s="11"/>
      <c r="C287" s="11"/>
      <c r="D287" s="11"/>
      <c r="E287" s="11"/>
      <c r="F287" s="11"/>
      <c r="G287" s="11"/>
      <c r="H287" s="10"/>
      <c r="I287" s="11"/>
      <c r="J287" s="11"/>
    </row>
    <row r="288" spans="1:10">
      <c r="A288" s="8">
        <v>287</v>
      </c>
      <c r="B288" s="11"/>
      <c r="C288" s="11"/>
      <c r="D288" s="11"/>
      <c r="E288" s="11"/>
      <c r="F288" s="11"/>
      <c r="G288" s="11"/>
      <c r="H288" s="10"/>
      <c r="I288" s="11"/>
      <c r="J288" s="11"/>
    </row>
    <row r="289" spans="1:10">
      <c r="A289" s="8">
        <v>288</v>
      </c>
      <c r="B289" s="11"/>
      <c r="C289" s="11"/>
      <c r="D289" s="11"/>
      <c r="E289" s="11"/>
      <c r="F289" s="11"/>
      <c r="G289" s="11"/>
      <c r="H289" s="10"/>
      <c r="I289" s="11"/>
      <c r="J289" s="11"/>
    </row>
    <row r="290" spans="1:10">
      <c r="A290" s="8">
        <v>289</v>
      </c>
      <c r="B290" s="11"/>
      <c r="C290" s="11"/>
      <c r="D290" s="11"/>
      <c r="E290" s="11"/>
      <c r="F290" s="11"/>
      <c r="G290" s="11"/>
      <c r="H290" s="10"/>
      <c r="I290" s="11"/>
      <c r="J290" s="11"/>
    </row>
    <row r="291" spans="1:10">
      <c r="A291" s="8">
        <v>290</v>
      </c>
      <c r="B291" s="11"/>
      <c r="C291" s="11"/>
      <c r="D291" s="11"/>
      <c r="E291" s="11"/>
      <c r="F291" s="11"/>
      <c r="G291" s="11"/>
      <c r="H291" s="10"/>
      <c r="I291" s="11"/>
      <c r="J291" s="11"/>
    </row>
    <row r="292" spans="1:10">
      <c r="A292" s="8">
        <v>291</v>
      </c>
      <c r="B292" s="11"/>
      <c r="C292" s="11"/>
      <c r="D292" s="11"/>
      <c r="E292" s="11"/>
      <c r="F292" s="11"/>
      <c r="G292" s="11"/>
      <c r="H292" s="10"/>
      <c r="I292" s="11"/>
      <c r="J292" s="11"/>
    </row>
    <row r="293" spans="1:10">
      <c r="A293" s="8">
        <v>292</v>
      </c>
      <c r="B293" s="11"/>
      <c r="C293" s="11"/>
      <c r="D293" s="11"/>
      <c r="E293" s="11"/>
      <c r="F293" s="11"/>
      <c r="G293" s="11"/>
      <c r="H293" s="10"/>
      <c r="I293" s="11"/>
      <c r="J293" s="11"/>
    </row>
    <row r="294" spans="1:10">
      <c r="A294" s="8">
        <v>293</v>
      </c>
      <c r="B294" s="11"/>
      <c r="C294" s="11"/>
      <c r="D294" s="11"/>
      <c r="E294" s="11"/>
      <c r="F294" s="11"/>
      <c r="G294" s="11"/>
      <c r="H294" s="10"/>
      <c r="I294" s="11"/>
      <c r="J294" s="11"/>
    </row>
    <row r="295" spans="1:10">
      <c r="A295" s="8">
        <v>294</v>
      </c>
      <c r="B295" s="11"/>
      <c r="C295" s="11"/>
      <c r="D295" s="11"/>
      <c r="E295" s="11"/>
      <c r="F295" s="11"/>
      <c r="G295" s="11"/>
      <c r="H295" s="10"/>
      <c r="I295" s="11"/>
      <c r="J295" s="11"/>
    </row>
    <row r="296" spans="1:10">
      <c r="A296" s="8">
        <v>295</v>
      </c>
      <c r="B296" s="11"/>
      <c r="C296" s="11"/>
      <c r="D296" s="11"/>
      <c r="E296" s="11"/>
      <c r="F296" s="11"/>
      <c r="G296" s="11"/>
      <c r="H296" s="10"/>
      <c r="I296" s="11"/>
      <c r="J296" s="11"/>
    </row>
    <row r="297" spans="1:10">
      <c r="A297" s="8">
        <v>296</v>
      </c>
      <c r="B297" s="11"/>
      <c r="C297" s="11"/>
      <c r="D297" s="11"/>
      <c r="E297" s="11"/>
      <c r="F297" s="11"/>
      <c r="G297" s="11"/>
      <c r="H297" s="10"/>
      <c r="I297" s="11"/>
      <c r="J297" s="11"/>
    </row>
    <row r="298" spans="1:10">
      <c r="A298" s="8">
        <v>297</v>
      </c>
      <c r="B298" s="11"/>
      <c r="C298" s="11"/>
      <c r="D298" s="11"/>
      <c r="E298" s="11"/>
      <c r="F298" s="11"/>
      <c r="G298" s="11"/>
      <c r="H298" s="10"/>
      <c r="I298" s="11"/>
      <c r="J298" s="11"/>
    </row>
    <row r="299" spans="1:10">
      <c r="A299" s="8">
        <v>298</v>
      </c>
      <c r="B299" s="11"/>
      <c r="C299" s="11"/>
      <c r="D299" s="11"/>
      <c r="E299" s="11"/>
      <c r="F299" s="11"/>
      <c r="G299" s="11"/>
      <c r="H299" s="10"/>
      <c r="I299" s="11"/>
      <c r="J299" s="11"/>
    </row>
    <row r="300" spans="1:10">
      <c r="A300" s="8">
        <v>299</v>
      </c>
      <c r="B300" s="11"/>
      <c r="C300" s="11"/>
      <c r="D300" s="11"/>
      <c r="E300" s="11"/>
      <c r="F300" s="11"/>
      <c r="G300" s="11"/>
      <c r="H300" s="10"/>
      <c r="I300" s="11"/>
      <c r="J300" s="11"/>
    </row>
    <row r="301" spans="1:10">
      <c r="A301" s="8">
        <v>300</v>
      </c>
      <c r="B301" s="11"/>
      <c r="C301" s="11"/>
      <c r="D301" s="11"/>
      <c r="E301" s="11"/>
      <c r="F301" s="11"/>
      <c r="G301" s="11"/>
      <c r="H301" s="10"/>
      <c r="I301" s="11"/>
      <c r="J301" s="11"/>
    </row>
  </sheetData>
  <sheetProtection algorithmName="SHA-512" hashValue="SUrqlAtgGHOd0yFaXsi+77rgFOJ4hfihvTK95e/ezSSkUhOmUKpGvE+CbCTfHaa07DvRanmBN8ZkUPPlp1OBYg==" saltValue="Ng+GzvIpobbuPGJximtOFQ==" spinCount="100000" sheet="1" objects="1" scenarios="1"/>
  <phoneticPr fontId="2"/>
  <dataValidations count="6">
    <dataValidation type="date" imeMode="off" allowBlank="1" showInputMessage="1" showErrorMessage="1" promptTitle="西暦で入力" prompt="例）2001/10/05" sqref="H2:H301" xr:uid="{00000000-0002-0000-0100-000001000000}">
      <formula1>6211</formula1>
      <formula2>42736</formula2>
    </dataValidation>
    <dataValidation type="custom" imeMode="off" allowBlank="1" showInputMessage="1" showErrorMessage="1" sqref="I2:I301" xr:uid="{00000000-0002-0000-0100-000002000000}">
      <formula1>I2=ASC(I2)</formula1>
    </dataValidation>
    <dataValidation type="custom" imeMode="hiragana" allowBlank="1" showInputMessage="1" showErrorMessage="1" errorTitle="姓" error="全角で入力してください" sqref="C2:C301" xr:uid="{00000000-0002-0000-0100-000004000000}">
      <formula1>C2=DBCS(C2)</formula1>
    </dataValidation>
    <dataValidation type="custom" imeMode="hiragana" allowBlank="1" showInputMessage="1" showErrorMessage="1" sqref="D2:D301" xr:uid="{00000000-0002-0000-0100-000005000000}">
      <formula1>D2=DBCS(D2)</formula1>
    </dataValidation>
    <dataValidation type="custom" imeMode="fullKatakana" allowBlank="1" showInputMessage="1" showErrorMessage="1" errorTitle="姓フリガナ" error="全角で入力してください" sqref="E2:E301" xr:uid="{00000000-0002-0000-0100-000006000000}">
      <formula1>E2=DBCS(E2)</formula1>
    </dataValidation>
    <dataValidation type="custom" imeMode="fullKatakana" allowBlank="1" showInputMessage="1" showErrorMessage="1" errorTitle="名フリガナ" error="全角で入力してください" sqref="F2:F301" xr:uid="{00000000-0002-0000-0100-000007000000}">
      <formula1>F2=DBCS(F2)</formula1>
    </dataValidation>
  </dataValidations>
  <pageMargins left="0.51181102362204722" right="0.51181102362204722" top="0.55118110236220474" bottom="0.55118110236220474" header="0.31496062992125984" footer="0.31496062992125984"/>
  <pageSetup paperSize="8" fitToHeight="0" orientation="landscape" horizontalDpi="0" verticalDpi="0" r:id="rId1"/>
  <headerFooter>
    <oddFooter>&amp;R&amp;8&amp;F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D000000}">
          <x14:formula1>
            <xm:f>事務局用!$A$2:$A$6</xm:f>
          </x14:formula1>
          <xm:sqref>B2:B301</xm:sqref>
        </x14:dataValidation>
        <x14:dataValidation type="list" allowBlank="1" showInputMessage="1" showErrorMessage="1" xr:uid="{00000000-0002-0000-0100-000010000000}">
          <x14:formula1>
            <xm:f>事務局用!$B$2:$B$3</xm:f>
          </x14:formula1>
          <xm:sqref>G2:G301</xm:sqref>
        </x14:dataValidation>
        <x14:dataValidation type="list" allowBlank="1" showInputMessage="1" showErrorMessage="1" xr:uid="{00000000-0002-0000-0100-000011000000}">
          <x14:formula1>
            <xm:f>事務局用!$C$2:$C$3</xm:f>
          </x14:formula1>
          <xm:sqref>J2:J301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G1" workbookViewId="0">
      <selection activeCell="G3" sqref="G3"/>
    </sheetView>
  </sheetViews>
  <sheetFormatPr defaultColWidth="3.796875" defaultRowHeight="18"/>
  <cols>
    <col min="1" max="1" width="11.69921875" hidden="1" customWidth="1"/>
    <col min="2" max="2" width="5.19921875" hidden="1" customWidth="1"/>
    <col min="3" max="3" width="15.09765625" hidden="1" customWidth="1"/>
    <col min="4" max="4" width="7.09765625" hidden="1" customWidth="1"/>
    <col min="5" max="5" width="33.69921875" hidden="1" customWidth="1"/>
    <col min="6" max="6" width="20.3984375" hidden="1" customWidth="1"/>
    <col min="7" max="7" width="33.59765625" bestFit="1" customWidth="1"/>
  </cols>
  <sheetData>
    <row r="1" spans="1:7">
      <c r="A1" s="6" t="s">
        <v>0</v>
      </c>
      <c r="B1" s="6" t="s">
        <v>3</v>
      </c>
      <c r="C1" s="6" t="s">
        <v>12</v>
      </c>
      <c r="D1" s="6" t="s">
        <v>42</v>
      </c>
      <c r="E1" s="6" t="s">
        <v>45</v>
      </c>
      <c r="F1" s="6" t="s">
        <v>78</v>
      </c>
      <c r="G1" s="7" t="s">
        <v>40</v>
      </c>
    </row>
    <row r="2" spans="1:7">
      <c r="A2" s="7" t="s">
        <v>64</v>
      </c>
      <c r="B2" s="7" t="s">
        <v>7</v>
      </c>
      <c r="C2" s="7" t="s">
        <v>13</v>
      </c>
      <c r="D2" s="7" t="s">
        <v>68</v>
      </c>
      <c r="E2" s="7" t="s">
        <v>46</v>
      </c>
      <c r="F2" s="7" t="s">
        <v>99</v>
      </c>
      <c r="G2" s="7" t="s">
        <v>41</v>
      </c>
    </row>
    <row r="3" spans="1:7">
      <c r="A3" s="7" t="s">
        <v>5</v>
      </c>
      <c r="B3" s="7" t="s">
        <v>8</v>
      </c>
      <c r="C3" s="7" t="s">
        <v>14</v>
      </c>
      <c r="D3" t="s">
        <v>43</v>
      </c>
      <c r="E3" s="7" t="s">
        <v>47</v>
      </c>
      <c r="F3" s="7" t="s">
        <v>98</v>
      </c>
    </row>
    <row r="4" spans="1:7">
      <c r="A4" s="7" t="s">
        <v>6</v>
      </c>
      <c r="B4" s="7"/>
      <c r="C4" s="7"/>
      <c r="D4" t="s">
        <v>44</v>
      </c>
      <c r="E4" t="s">
        <v>48</v>
      </c>
      <c r="F4" s="7" t="s">
        <v>97</v>
      </c>
    </row>
    <row r="5" spans="1:7">
      <c r="A5" s="7" t="s">
        <v>67</v>
      </c>
      <c r="B5" s="7"/>
      <c r="C5" s="7"/>
      <c r="D5" t="s">
        <v>69</v>
      </c>
      <c r="E5" t="s">
        <v>49</v>
      </c>
    </row>
    <row r="6" spans="1:7">
      <c r="A6" s="7" t="s">
        <v>66</v>
      </c>
      <c r="B6" s="7"/>
      <c r="C6" s="7"/>
      <c r="D6" t="s">
        <v>70</v>
      </c>
      <c r="E6" t="s">
        <v>50</v>
      </c>
    </row>
    <row r="7" spans="1:7">
      <c r="A7" s="7"/>
      <c r="B7" s="7"/>
      <c r="C7" s="7"/>
      <c r="D7" t="s">
        <v>71</v>
      </c>
      <c r="E7" t="s">
        <v>51</v>
      </c>
    </row>
    <row r="8" spans="1:7">
      <c r="D8" t="s">
        <v>82</v>
      </c>
      <c r="E8" t="s">
        <v>80</v>
      </c>
    </row>
    <row r="9" spans="1:7">
      <c r="D9" t="s">
        <v>83</v>
      </c>
    </row>
    <row r="10" spans="1:7">
      <c r="D10" t="s">
        <v>72</v>
      </c>
    </row>
    <row r="11" spans="1:7">
      <c r="D11" t="s">
        <v>73</v>
      </c>
    </row>
  </sheetData>
  <sheetProtection algorithmName="SHA-512" hashValue="dunJ311L2dHGDufhgWZWM7PRwViCuJX8UPLo+AB3PFt1qMiA9/HJ3+Uay7Y6NC/pUehPuToyN7VuIGAcsBnm6w==" saltValue="ggyeLb2ckku57h+OO03nzQ==" spinCount="100000" sheet="1" selectLockedCells="1" selectUn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団体受検申込書（記入例・説明）</vt:lpstr>
      <vt:lpstr>団体受検申込書</vt:lpstr>
      <vt:lpstr>受検者</vt:lpstr>
      <vt:lpstr>事務局用</vt:lpstr>
      <vt:lpstr>受検者!Print_Titles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2025-07-04T04:32:03Z</dcterms:modified>
</cp:coreProperties>
</file>